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9320" windowHeight="10110" activeTab="2"/>
  </bookViews>
  <sheets>
    <sheet name="пр1" sheetId="1" r:id="rId1"/>
    <sheet name="пр2" sheetId="2" r:id="rId2"/>
    <sheet name="Пр.3" sheetId="3" r:id="rId3"/>
  </sheets>
  <definedNames>
    <definedName name="_xlnm.Print_Area" localSheetId="0">'пр1'!$A$1:$D$24</definedName>
    <definedName name="_xlnm.Print_Area" localSheetId="1">'пр2'!$A$1:$C$26</definedName>
  </definedNames>
  <calcPr fullCalcOnLoad="1"/>
</workbook>
</file>

<file path=xl/sharedStrings.xml><?xml version="1.0" encoding="utf-8"?>
<sst xmlns="http://schemas.openxmlformats.org/spreadsheetml/2006/main" count="207" uniqueCount="131">
  <si>
    <t>образования «Натырбовское сельское поселение» «О бюджете муниципального</t>
  </si>
  <si>
    <t>Сумма, тыс.руб.</t>
  </si>
  <si>
    <t>Общегосударственные вопросы</t>
  </si>
  <si>
    <t>01</t>
  </si>
  <si>
    <t>Функционирование высшего должностного лица субъекта Российской Федерации и органа местного самоуправления</t>
  </si>
  <si>
    <t>02</t>
  </si>
  <si>
    <t>04</t>
  </si>
  <si>
    <t>Национальная оборона</t>
  </si>
  <si>
    <t>Мобилизационная и вневойсковая подготовка</t>
  </si>
  <si>
    <t>03</t>
  </si>
  <si>
    <t>Жилищно-коммунальное хозяйство</t>
  </si>
  <si>
    <t>05</t>
  </si>
  <si>
    <t>Благоустройство</t>
  </si>
  <si>
    <t xml:space="preserve">Наименование </t>
  </si>
  <si>
    <t xml:space="preserve">Раздел </t>
  </si>
  <si>
    <t>Целевая статья</t>
  </si>
  <si>
    <t>Вид расходов</t>
  </si>
  <si>
    <t>Руководство и управление в сфере установленных функций</t>
  </si>
  <si>
    <t>Выполнение функций органами местного самоуправления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</si>
  <si>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</si>
  <si>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Осуществление первичного воинского учета на территориях, где отсутствуют военные комиссариаты</t>
  </si>
  <si>
    <t>Уличное освещение</t>
  </si>
  <si>
    <t xml:space="preserve">Подраз-дел </t>
  </si>
  <si>
    <r>
      <t xml:space="preserve">Код прямого </t>
    </r>
    <r>
      <rPr>
        <b/>
        <sz val="10.5"/>
        <color indexed="8"/>
        <rFont val="Calibri"/>
        <family val="2"/>
      </rPr>
      <t>получателя</t>
    </r>
  </si>
  <si>
    <t>Другие общегосударственные вопросы</t>
  </si>
  <si>
    <t>Культура</t>
  </si>
  <si>
    <t>08</t>
  </si>
  <si>
    <t>Культура, кинематография и средства массовой информации</t>
  </si>
  <si>
    <t>Обеспечение деятельности подведомственных учреждений</t>
  </si>
  <si>
    <t>4409900</t>
  </si>
  <si>
    <t>Выполнение функций бюджетными учреждениями</t>
  </si>
  <si>
    <t>ИТОГО:</t>
  </si>
  <si>
    <t>Прочие мероприятия по благоустройству поселений</t>
  </si>
  <si>
    <t>13</t>
  </si>
  <si>
    <t xml:space="preserve">Приложение №1 к Решению Совета народных депутатов муниципального </t>
  </si>
  <si>
    <t>образования «Натырбовское сельское поселение»</t>
  </si>
  <si>
    <t xml:space="preserve">Приложение №2 к Решению Совета народных депутатов муниципального </t>
  </si>
  <si>
    <t>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</si>
  <si>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>Выполнение функций государственными органами</t>
  </si>
  <si>
    <t xml:space="preserve">Приложение №3 к Решению Совета народных депутатов муниципального </t>
  </si>
  <si>
    <t>121</t>
  </si>
  <si>
    <t xml:space="preserve">Код бюджетной        классификации РФ </t>
  </si>
  <si>
    <t>Наименование доходов</t>
  </si>
  <si>
    <t xml:space="preserve">1 00 00000 00 0000 000 </t>
  </si>
  <si>
    <t>ВСЕГО ДОХОДОВ</t>
  </si>
  <si>
    <t>1 01 00000 00 0000 000</t>
  </si>
  <si>
    <t>НАЛОГ НА ДОХОДЫ</t>
  </si>
  <si>
    <t>1 01 02 021 01 0000 110</t>
  </si>
  <si>
    <t>Налог на доходы физических лиц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</si>
  <si>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</si>
  <si>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</si>
  <si>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</si>
  <si>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</si>
  <si>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</si>
  <si>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</si>
  <si>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</si>
  <si>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</si>
  <si>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1 06 06000 00 0000 110</t>
  </si>
  <si>
    <t xml:space="preserve">Земельный налог </t>
  </si>
  <si>
    <t>1 06 06013 10 0000 110</t>
  </si>
  <si>
    <t xml:space="preserve">  Земельный налог, взимаемый по ставкам, установленным в соответствии с пп.1 п.1 ст.394 Налогового кодекса РФ</t>
  </si>
  <si>
    <t>1 08 00000 00 0000 000</t>
  </si>
  <si>
    <t>ГОСУДАРСТВЕННАЯ ПОШЛИНА</t>
  </si>
  <si>
    <t>1 08 04000 01 0000 110</t>
  </si>
  <si>
    <t xml:space="preserve">Государственная пошлина за совершение нотариальных действий </t>
  </si>
  <si>
    <t>Наименование показателя</t>
  </si>
  <si>
    <t>Код показателя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</si>
  <si>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</si>
  <si>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</si>
  <si>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</si>
  <si>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</si>
  <si>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</si>
  <si>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</si>
  <si>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</si>
  <si>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</si>
  <si>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</si>
  <si>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</si>
  <si>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</si>
  <si>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</si>
  <si>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</si>
  <si>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</si>
  <si>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</si>
  <si>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</si>
  <si>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</si>
  <si>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</si>
  <si>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>Итого источников внутреннего финансирования дефицитов бюджетов</t>
  </si>
  <si>
    <t>000 50 00 00 00 00 0000 000</t>
  </si>
  <si>
    <t>ВСЕГО  источников финансирования</t>
  </si>
  <si>
    <t>000 90 00 00 00 00 0000 000</t>
  </si>
  <si>
    <t xml:space="preserve">                                         образования «Натырбовское сельское поселение» «О бюджете муниципального</t>
  </si>
  <si>
    <t xml:space="preserve">                                         Приложение №7 к Решению Совета народных депутатов муниципального </t>
  </si>
  <si>
    <t xml:space="preserve">                                     образования «Натырбовское сельское поселение»</t>
  </si>
  <si>
    <t xml:space="preserve">Приложение №11 к Решению Совета народных депутатов муниципального </t>
  </si>
  <si>
    <t>09</t>
  </si>
  <si>
    <t>244</t>
  </si>
  <si>
    <t>Пенсионное обеспечение</t>
  </si>
  <si>
    <t>10</t>
  </si>
  <si>
    <t>4910100</t>
  </si>
  <si>
    <t>Пенсии, пособия, выплачиваемые организациями сектора государственного управления</t>
  </si>
  <si>
    <t>312</t>
  </si>
  <si>
    <t>1 10 3020 00 0000 110</t>
  </si>
  <si>
    <t>Акцизы по подакцизным товарам</t>
  </si>
  <si>
    <t>6110Э10</t>
  </si>
  <si>
    <t>6160Э40</t>
  </si>
  <si>
    <t>6161Э40</t>
  </si>
  <si>
    <t>61Э6101</t>
  </si>
  <si>
    <t>61Э5115</t>
  </si>
  <si>
    <t>6630700</t>
  </si>
  <si>
    <t>14</t>
  </si>
  <si>
    <t>6650100</t>
  </si>
  <si>
    <t>Комплексные программы</t>
  </si>
  <si>
    <t>Комплексная программа "Профилактика терроризма и экстремизма на территории МО "Натырбовское сельское поселение"</t>
  </si>
  <si>
    <t>6630200</t>
  </si>
  <si>
    <t>6630500</t>
  </si>
  <si>
    <t>Национальная экономика (дорожный фонд)</t>
  </si>
  <si>
    <t>6630600</t>
  </si>
  <si>
    <t xml:space="preserve">                                         образования «Натырбовское сельское поселение» на 2015год и на плановый </t>
  </si>
  <si>
    <t xml:space="preserve">                                         период 2016 и 2017 годов» от  24 декабря 2014года  № 99</t>
  </si>
  <si>
    <t xml:space="preserve">образования «Натырбовское сельское поселение» на 2015год и на плановый </t>
  </si>
  <si>
    <t xml:space="preserve"> период 2016 и 2017 годов» от  24 декабря 2014года  № 99</t>
  </si>
  <si>
    <t xml:space="preserve">Поступление доходов по основным источникам в бюджет администрации муниципального образования «Натырбовское сельское поселение»  в 2015 года
</t>
  </si>
  <si>
    <t>Всего доходов на             2015 год, тыс.руб.</t>
  </si>
  <si>
    <t>1 11 69005 01 0000 140</t>
  </si>
  <si>
    <t>Штрафы, санкции, возмещение ущерба</t>
  </si>
  <si>
    <t xml:space="preserve">                                             образования «Натырбовское сельское поселение» на 2015год и на плановый </t>
  </si>
  <si>
    <t xml:space="preserve">                                             период 2016 и 2017 годов» от  24 декабря 2014года  № 99</t>
  </si>
  <si>
    <t>Распределение расходов  бюджета муниципального  образования «Натырбовское сельское поселение» на 2015 год по разделам, подразделам, целевым статьям и видам расходов ведомственной  классификации расходов бюджетов Российской Федерации</t>
  </si>
  <si>
    <r>
      <t xml:space="preserve">                                     </t>
    </r>
    <r>
      <rPr>
        <u val="single"/>
        <sz val="11"/>
        <color indexed="8"/>
        <rFont val="Calibri"/>
        <family val="2"/>
      </rPr>
      <t>от 21 октября 2015 г.</t>
    </r>
    <r>
      <rPr>
        <sz val="11"/>
        <color theme="1"/>
        <rFont val="Calibri"/>
        <family val="2"/>
      </rPr>
      <t xml:space="preserve"> № </t>
    </r>
    <r>
      <rPr>
        <u val="single"/>
        <sz val="11"/>
        <color indexed="8"/>
        <rFont val="Calibri"/>
        <family val="2"/>
      </rPr>
      <t>123</t>
    </r>
  </si>
  <si>
    <t xml:space="preserve">Источники финансирования дефицита бюджета муниципального образования «Натырбовское сельское поселение» на 2015 год
</t>
  </si>
  <si>
    <r>
      <rPr>
        <u val="single"/>
        <sz val="11"/>
        <color indexed="8"/>
        <rFont val="Calibri"/>
        <family val="2"/>
      </rPr>
      <t>от 21 октября 2015г.</t>
    </r>
    <r>
      <rPr>
        <sz val="11"/>
        <color theme="1"/>
        <rFont val="Calibri"/>
        <family val="2"/>
      </rPr>
      <t xml:space="preserve"> № </t>
    </r>
    <r>
      <rPr>
        <u val="single"/>
        <sz val="11"/>
        <color indexed="8"/>
        <rFont val="Calibri"/>
        <family val="2"/>
      </rPr>
      <t>123</t>
    </r>
  </si>
  <si>
    <r>
      <rPr>
        <u val="single"/>
        <sz val="10.5"/>
        <color indexed="8"/>
        <rFont val="Calibri"/>
        <family val="2"/>
      </rPr>
      <t>от 21 октября 2015 г.</t>
    </r>
    <r>
      <rPr>
        <sz val="10.5"/>
        <color indexed="8"/>
        <rFont val="Calibri"/>
        <family val="2"/>
      </rPr>
      <t xml:space="preserve"> № </t>
    </r>
    <r>
      <rPr>
        <u val="single"/>
        <sz val="10.5"/>
        <color indexed="8"/>
        <rFont val="Calibri"/>
        <family val="2"/>
      </rPr>
      <t>123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</si>
</sst>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.5"/>
      <color indexed="8"/>
      <name val="Calibri"/>
      <family val="2"/>
    </font>
    <font>
      <b/>
      <sz val="11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0.5"/>
      <color indexed="8"/>
      <name val="Calibri"/>
      <family val="2"/>
    </font>
    <font>
      <b/>
      <sz val="11"/>
      <name val="Calibri"/>
      <family val="2"/>
    </font>
    <font>
      <i/>
      <sz val="10"/>
      <color indexed="8"/>
      <name val="Calibri"/>
      <family val="2"/>
    </font>
    <font>
      <sz val="10.5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u val="single"/>
      <sz val="11"/>
      <color indexed="8"/>
      <name val="Calibri"/>
      <family val="2"/>
    </font>
    <font>
      <u val="single"/>
      <sz val="10.5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0" fillId="0" borderId="10" xfId="0" applyBorder="1" applyAlignment="1">
      <alignment vertical="top" wrapText="1"/>
    </xf>
    <xf numFmtId="0" fontId="2" fillId="0" borderId="0" xfId="0" applyFont="1" applyAlignment="1">
      <alignment/>
    </xf>
    <xf numFmtId="0" fontId="3" fillId="0" borderId="11" xfId="0" applyFont="1" applyBorder="1" applyAlignment="1">
      <alignment vertical="top" wrapText="1"/>
    </xf>
    <xf numFmtId="0" fontId="0" fillId="0" borderId="11" xfId="0" applyBorder="1" applyAlignment="1">
      <alignment horizontal="right" vertical="top" wrapText="1"/>
    </xf>
    <xf numFmtId="49" fontId="2" fillId="0" borderId="10" xfId="0" applyNumberFormat="1" applyFont="1" applyBorder="1" applyAlignment="1">
      <alignment horizontal="left" vertical="top"/>
    </xf>
    <xf numFmtId="49" fontId="0" fillId="0" borderId="10" xfId="0" applyNumberFormat="1" applyFont="1" applyBorder="1" applyAlignment="1">
      <alignment horizontal="left" vertical="top" wrapText="1"/>
    </xf>
    <xf numFmtId="49" fontId="0" fillId="0" borderId="10" xfId="0" applyNumberFormat="1" applyBorder="1" applyAlignment="1">
      <alignment horizontal="left" vertical="top" wrapText="1"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0" fillId="0" borderId="0" xfId="0" applyAlignment="1">
      <alignment horizontal="left" indent="12"/>
    </xf>
    <xf numFmtId="0" fontId="0" fillId="0" borderId="10" xfId="0" applyFont="1" applyBorder="1" applyAlignment="1">
      <alignment wrapText="1"/>
    </xf>
    <xf numFmtId="49" fontId="0" fillId="0" borderId="10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0" fontId="5" fillId="0" borderId="14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49" fontId="2" fillId="0" borderId="10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right" wrapText="1"/>
    </xf>
    <xf numFmtId="164" fontId="0" fillId="0" borderId="10" xfId="0" applyNumberFormat="1" applyFont="1" applyBorder="1" applyAlignment="1">
      <alignment horizontal="right" wrapText="1"/>
    </xf>
    <xf numFmtId="164" fontId="0" fillId="0" borderId="10" xfId="0" applyNumberFormat="1" applyBorder="1" applyAlignment="1">
      <alignment horizontal="right" wrapText="1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left" indent="12"/>
    </xf>
    <xf numFmtId="164" fontId="4" fillId="0" borderId="10" xfId="0" applyNumberFormat="1" applyFont="1" applyBorder="1" applyAlignment="1">
      <alignment horizontal="center" vertical="top" wrapText="1"/>
    </xf>
    <xf numFmtId="164" fontId="7" fillId="0" borderId="10" xfId="0" applyNumberFormat="1" applyFont="1" applyBorder="1" applyAlignment="1">
      <alignment/>
    </xf>
    <xf numFmtId="164" fontId="6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 wrapText="1"/>
    </xf>
    <xf numFmtId="49" fontId="9" fillId="0" borderId="13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wrapText="1"/>
    </xf>
    <xf numFmtId="49" fontId="9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left" vertical="top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/>
    </xf>
    <xf numFmtId="0" fontId="12" fillId="0" borderId="0" xfId="0" applyFont="1" applyAlignment="1">
      <alignment horizontal="left"/>
    </xf>
    <xf numFmtId="0" fontId="0" fillId="0" borderId="0" xfId="0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left" vertical="top"/>
    </xf>
    <xf numFmtId="49" fontId="0" fillId="0" borderId="10" xfId="0" applyNumberFormat="1" applyBorder="1" applyAlignment="1">
      <alignment horizontal="center" vertical="top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left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 vertical="top" wrapText="1"/>
    </xf>
    <xf numFmtId="0" fontId="10" fillId="0" borderId="0" xfId="0" applyFont="1" applyAlignment="1">
      <alignment horizontal="left"/>
    </xf>
    <xf numFmtId="0" fontId="3" fillId="0" borderId="11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11" fillId="0" borderId="0" xfId="0" applyFont="1" applyAlignment="1">
      <alignment horizontal="left" indent="15"/>
    </xf>
    <xf numFmtId="0" fontId="10" fillId="0" borderId="0" xfId="0" applyFont="1" applyAlignment="1">
      <alignment horizontal="left" indent="15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2:H24"/>
  <sheetViews>
    <sheetView view="pageBreakPreview" zoomScaleSheetLayoutView="100" zoomScalePageLayoutView="0" workbookViewId="0" topLeftCell="A1">
      <selection activeCell="B11" sqref="B11:D11"/>
    </sheetView>
  </sheetViews>
  <sheetFormatPr defaultColWidth="9.140625" defaultRowHeight="15"/>
  <cols>
    <col min="1" max="1" width="0.9921875" style="0" customWidth="1"/>
    <col min="2" max="2" width="38.7109375" style="0" customWidth="1"/>
    <col min="3" max="3" width="27.8515625" style="0" customWidth="1"/>
    <col min="4" max="4" width="17.57421875" style="0" customWidth="1"/>
    <col min="5" max="5" width="0.71875" style="0" customWidth="1"/>
  </cols>
  <sheetData>
    <row r="1" ht="4.5" customHeight="1"/>
    <row r="2" spans="2:4" ht="15.75" customHeight="1">
      <c r="B2" s="69" t="s">
        <v>34</v>
      </c>
      <c r="C2" s="69"/>
      <c r="D2" s="69"/>
    </row>
    <row r="3" spans="2:4" ht="15" customHeight="1">
      <c r="B3" s="70" t="s">
        <v>91</v>
      </c>
      <c r="C3" s="70"/>
      <c r="D3" s="70"/>
    </row>
    <row r="4" spans="2:4" ht="15" customHeight="1">
      <c r="B4" s="70" t="s">
        <v>127</v>
      </c>
      <c r="C4" s="70"/>
      <c r="D4" s="70"/>
    </row>
    <row r="5" spans="2:4" ht="15" customHeight="1">
      <c r="B5" s="65"/>
      <c r="C5" s="65"/>
      <c r="D5" s="65"/>
    </row>
    <row r="6" spans="2:8" s="61" customFormat="1" ht="15">
      <c r="B6" s="72" t="s">
        <v>90</v>
      </c>
      <c r="C6" s="72"/>
      <c r="D6" s="72"/>
      <c r="E6" s="72"/>
      <c r="F6" s="72"/>
      <c r="G6" s="72"/>
      <c r="H6" s="72"/>
    </row>
    <row r="7" spans="2:8" s="61" customFormat="1" ht="15">
      <c r="B7" s="72" t="s">
        <v>89</v>
      </c>
      <c r="C7" s="72"/>
      <c r="D7" s="72"/>
      <c r="E7" s="72"/>
      <c r="F7" s="72"/>
      <c r="G7" s="72"/>
      <c r="H7" s="72"/>
    </row>
    <row r="8" spans="2:8" s="61" customFormat="1" ht="15">
      <c r="B8" s="72" t="s">
        <v>116</v>
      </c>
      <c r="C8" s="72"/>
      <c r="D8" s="72"/>
      <c r="E8" s="72"/>
      <c r="F8" s="72"/>
      <c r="G8" s="72"/>
      <c r="H8" s="72"/>
    </row>
    <row r="9" spans="2:8" s="61" customFormat="1" ht="15">
      <c r="B9" s="72" t="s">
        <v>117</v>
      </c>
      <c r="C9" s="72"/>
      <c r="D9" s="72"/>
      <c r="E9" s="72"/>
      <c r="F9" s="72"/>
      <c r="G9" s="72"/>
      <c r="H9" s="72"/>
    </row>
    <row r="11" spans="2:4" ht="39" customHeight="1">
      <c r="B11" s="71" t="s">
        <v>128</v>
      </c>
      <c r="C11" s="71"/>
      <c r="D11" s="71"/>
    </row>
    <row r="12" spans="2:4" ht="9.75" customHeight="1">
      <c r="B12" s="3"/>
      <c r="C12" s="3"/>
      <c r="D12" s="4"/>
    </row>
    <row r="13" spans="2:4" ht="23.25" customHeight="1">
      <c r="B13" s="52" t="s">
        <v>65</v>
      </c>
      <c r="C13" s="52" t="s">
        <v>66</v>
      </c>
      <c r="D13" s="52" t="s">
        <v>1</v>
      </c>
    </row>
    <row r="14" spans="2:4" s="2" customFormat="1" ht="30">
      <c r="B14" s="46" t="s">
        <v>67</v>
      </c>
      <c r="C14" s="62" t="s">
        <v>68</v>
      </c>
      <c r="D14" s="32">
        <f>SUM(D23)</f>
        <v>445.1999999999998</v>
      </c>
    </row>
    <row r="15" spans="2:4" s="2" customFormat="1" ht="15">
      <c r="B15" s="5" t="s">
        <v>69</v>
      </c>
      <c r="C15" s="62" t="s">
        <v>70</v>
      </c>
      <c r="D15" s="32">
        <f>SUM(D16)</f>
        <v>-5773.8</v>
      </c>
    </row>
    <row r="16" spans="2:4" ht="30">
      <c r="B16" s="7" t="s">
        <v>71</v>
      </c>
      <c r="C16" s="63" t="s">
        <v>72</v>
      </c>
      <c r="D16" s="33">
        <f>SUM(D17)</f>
        <v>-5773.8</v>
      </c>
    </row>
    <row r="17" spans="2:4" s="2" customFormat="1" ht="30">
      <c r="B17" s="6" t="s">
        <v>73</v>
      </c>
      <c r="C17" s="63" t="s">
        <v>74</v>
      </c>
      <c r="D17" s="33">
        <f>SUM(D18)</f>
        <v>-5773.8</v>
      </c>
    </row>
    <row r="18" spans="2:4" ht="30">
      <c r="B18" s="7" t="s">
        <v>75</v>
      </c>
      <c r="C18" s="63" t="s">
        <v>76</v>
      </c>
      <c r="D18" s="33">
        <v>-5773.8</v>
      </c>
    </row>
    <row r="19" spans="2:4" s="2" customFormat="1" ht="15" customHeight="1">
      <c r="B19" s="46" t="s">
        <v>77</v>
      </c>
      <c r="C19" s="62" t="s">
        <v>78</v>
      </c>
      <c r="D19" s="32">
        <f>SUM(D20)</f>
        <v>6219</v>
      </c>
    </row>
    <row r="20" spans="2:4" ht="30">
      <c r="B20" s="7" t="s">
        <v>79</v>
      </c>
      <c r="C20" s="63" t="s">
        <v>80</v>
      </c>
      <c r="D20" s="33">
        <f>SUM(D21)</f>
        <v>6219</v>
      </c>
    </row>
    <row r="21" spans="2:4" ht="30">
      <c r="B21" s="7" t="s">
        <v>81</v>
      </c>
      <c r="C21" s="63" t="s">
        <v>82</v>
      </c>
      <c r="D21" s="33">
        <f>SUM(D22)</f>
        <v>6219</v>
      </c>
    </row>
    <row r="22" spans="2:4" s="2" customFormat="1" ht="30" customHeight="1">
      <c r="B22" s="6" t="s">
        <v>83</v>
      </c>
      <c r="C22" s="64" t="s">
        <v>84</v>
      </c>
      <c r="D22" s="33">
        <v>6219</v>
      </c>
    </row>
    <row r="23" spans="2:4" s="2" customFormat="1" ht="30" customHeight="1">
      <c r="B23" s="46" t="s">
        <v>85</v>
      </c>
      <c r="C23" s="9" t="s">
        <v>86</v>
      </c>
      <c r="D23" s="32">
        <f>SUM(D22+D18)</f>
        <v>445.1999999999998</v>
      </c>
    </row>
    <row r="24" spans="2:4" s="2" customFormat="1" ht="15">
      <c r="B24" s="46" t="s">
        <v>87</v>
      </c>
      <c r="C24" s="9" t="s">
        <v>88</v>
      </c>
      <c r="D24" s="32">
        <f>SUM(D23)</f>
        <v>445.1999999999998</v>
      </c>
    </row>
  </sheetData>
  <sheetProtection/>
  <mergeCells count="8">
    <mergeCell ref="B2:D2"/>
    <mergeCell ref="B3:D3"/>
    <mergeCell ref="B4:D4"/>
    <mergeCell ref="B11:D11"/>
    <mergeCell ref="B6:H6"/>
    <mergeCell ref="B7:H7"/>
    <mergeCell ref="B8:H8"/>
    <mergeCell ref="B9:H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H32"/>
  <sheetViews>
    <sheetView view="pageBreakPreview" zoomScaleSheetLayoutView="100" zoomScalePageLayoutView="0" workbookViewId="0" topLeftCell="A10">
      <selection activeCell="A11" sqref="A11:C12"/>
    </sheetView>
  </sheetViews>
  <sheetFormatPr defaultColWidth="9.140625" defaultRowHeight="15"/>
  <cols>
    <col min="1" max="1" width="23.28125" style="0" customWidth="1"/>
    <col min="2" max="2" width="43.28125" style="0" customWidth="1"/>
    <col min="3" max="3" width="18.7109375" style="0" customWidth="1"/>
    <col min="4" max="4" width="0.71875" style="0" customWidth="1"/>
  </cols>
  <sheetData>
    <row r="1" ht="15">
      <c r="B1" t="s">
        <v>36</v>
      </c>
    </row>
    <row r="2" ht="15">
      <c r="B2" t="s">
        <v>35</v>
      </c>
    </row>
    <row r="3" ht="15">
      <c r="B3" t="s">
        <v>129</v>
      </c>
    </row>
    <row r="5" spans="2:8" s="61" customFormat="1" ht="15">
      <c r="B5" s="72" t="s">
        <v>34</v>
      </c>
      <c r="C5" s="72"/>
      <c r="D5" s="72"/>
      <c r="E5" s="72"/>
      <c r="F5" s="72"/>
      <c r="G5" s="72"/>
      <c r="H5" s="72"/>
    </row>
    <row r="6" spans="2:8" s="61" customFormat="1" ht="15">
      <c r="B6" s="72" t="s">
        <v>0</v>
      </c>
      <c r="C6" s="72"/>
      <c r="D6" s="72"/>
      <c r="E6" s="72"/>
      <c r="F6" s="72"/>
      <c r="G6" s="72"/>
      <c r="H6" s="72"/>
    </row>
    <row r="7" spans="2:8" s="61" customFormat="1" ht="15">
      <c r="B7" s="72" t="s">
        <v>118</v>
      </c>
      <c r="C7" s="72"/>
      <c r="D7" s="72"/>
      <c r="E7" s="72"/>
      <c r="F7" s="72"/>
      <c r="G7" s="72"/>
      <c r="H7" s="72"/>
    </row>
    <row r="8" spans="2:8" s="61" customFormat="1" ht="15">
      <c r="B8" s="72" t="s">
        <v>119</v>
      </c>
      <c r="C8" s="72"/>
      <c r="D8" s="72"/>
      <c r="E8" s="72"/>
      <c r="F8" s="72"/>
      <c r="G8" s="72"/>
      <c r="H8" s="72"/>
    </row>
    <row r="9" spans="2:3" ht="15">
      <c r="B9" s="50"/>
      <c r="C9" s="50"/>
    </row>
    <row r="11" spans="1:5" ht="54" customHeight="1">
      <c r="A11" s="71" t="s">
        <v>120</v>
      </c>
      <c r="B11" s="71"/>
      <c r="C11" s="71"/>
      <c r="E11" s="51"/>
    </row>
    <row r="12" spans="1:3" ht="6.75" customHeight="1">
      <c r="A12" s="73"/>
      <c r="B12" s="73"/>
      <c r="C12" s="73"/>
    </row>
    <row r="13" spans="1:3" ht="30" customHeight="1">
      <c r="A13" s="52" t="s">
        <v>41</v>
      </c>
      <c r="B13" s="52" t="s">
        <v>42</v>
      </c>
      <c r="C13" s="53" t="s">
        <v>121</v>
      </c>
    </row>
    <row r="14" spans="1:3" s="2" customFormat="1" ht="15">
      <c r="A14" s="54" t="s">
        <v>43</v>
      </c>
      <c r="B14" s="55" t="s">
        <v>44</v>
      </c>
      <c r="C14" s="32">
        <f>SUM(C15+C17+C19+C21+C23+C25+C26)</f>
        <v>4631.5</v>
      </c>
    </row>
    <row r="15" spans="1:3" s="2" customFormat="1" ht="15">
      <c r="A15" s="54" t="s">
        <v>45</v>
      </c>
      <c r="B15" s="55" t="s">
        <v>46</v>
      </c>
      <c r="C15" s="32">
        <f>SUM(C16)</f>
        <v>348.9</v>
      </c>
    </row>
    <row r="16" spans="1:3" ht="15">
      <c r="A16" s="56" t="s">
        <v>47</v>
      </c>
      <c r="B16" s="57" t="s">
        <v>48</v>
      </c>
      <c r="C16" s="34">
        <v>348.9</v>
      </c>
    </row>
    <row r="17" spans="1:3" s="2" customFormat="1" ht="15">
      <c r="A17" s="54" t="s">
        <v>49</v>
      </c>
      <c r="B17" s="55" t="s">
        <v>50</v>
      </c>
      <c r="C17" s="32">
        <f>SUM(C18)</f>
        <v>279.5</v>
      </c>
    </row>
    <row r="18" spans="1:3" ht="15">
      <c r="A18" s="56" t="s">
        <v>51</v>
      </c>
      <c r="B18" s="57" t="s">
        <v>52</v>
      </c>
      <c r="C18" s="34">
        <v>279.5</v>
      </c>
    </row>
    <row r="19" spans="1:3" s="2" customFormat="1" ht="15">
      <c r="A19" s="54" t="s">
        <v>53</v>
      </c>
      <c r="B19" s="55" t="s">
        <v>54</v>
      </c>
      <c r="C19" s="32">
        <f>SUM(C20:C20)</f>
        <v>176.1</v>
      </c>
    </row>
    <row r="20" spans="1:3" ht="15">
      <c r="A20" s="56" t="s">
        <v>55</v>
      </c>
      <c r="B20" s="57" t="s">
        <v>56</v>
      </c>
      <c r="C20" s="34">
        <v>176.1</v>
      </c>
    </row>
    <row r="21" spans="1:3" s="2" customFormat="1" ht="15">
      <c r="A21" s="54" t="s">
        <v>57</v>
      </c>
      <c r="B21" s="55" t="s">
        <v>58</v>
      </c>
      <c r="C21" s="32">
        <f>SUM(C22:C22)</f>
        <v>2032.5</v>
      </c>
    </row>
    <row r="22" spans="1:3" ht="45">
      <c r="A22" s="56" t="s">
        <v>59</v>
      </c>
      <c r="B22" s="58" t="s">
        <v>60</v>
      </c>
      <c r="C22" s="34">
        <v>2032.5</v>
      </c>
    </row>
    <row r="23" spans="1:3" ht="15">
      <c r="A23" s="54" t="s">
        <v>61</v>
      </c>
      <c r="B23" s="55" t="s">
        <v>62</v>
      </c>
      <c r="C23" s="32">
        <f>SUM(C24)</f>
        <v>46</v>
      </c>
    </row>
    <row r="24" spans="1:3" ht="30">
      <c r="A24" s="56" t="s">
        <v>63</v>
      </c>
      <c r="B24" s="58" t="s">
        <v>64</v>
      </c>
      <c r="C24" s="34">
        <v>46</v>
      </c>
    </row>
    <row r="25" spans="1:3" s="2" customFormat="1" ht="15">
      <c r="A25" s="54" t="s">
        <v>122</v>
      </c>
      <c r="B25" s="59" t="s">
        <v>123</v>
      </c>
      <c r="C25" s="32">
        <v>9.8</v>
      </c>
    </row>
    <row r="26" spans="1:3" s="2" customFormat="1" ht="15">
      <c r="A26" s="54" t="s">
        <v>100</v>
      </c>
      <c r="B26" s="59" t="s">
        <v>101</v>
      </c>
      <c r="C26" s="32">
        <v>1738.7</v>
      </c>
    </row>
    <row r="32" ht="15">
      <c r="B32" s="60"/>
    </row>
  </sheetData>
  <sheetProtection/>
  <mergeCells count="5">
    <mergeCell ref="A11:C12"/>
    <mergeCell ref="B5:H5"/>
    <mergeCell ref="B6:H6"/>
    <mergeCell ref="B7:H7"/>
    <mergeCell ref="B8:H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</sheetPr>
  <dimension ref="B2:H45"/>
  <sheetViews>
    <sheetView tabSelected="1" view="pageBreakPreview" zoomScaleSheetLayoutView="100" zoomScalePageLayoutView="0" workbookViewId="0" topLeftCell="A43">
      <selection activeCell="M15" sqref="M15"/>
    </sheetView>
  </sheetViews>
  <sheetFormatPr defaultColWidth="9.140625" defaultRowHeight="15"/>
  <cols>
    <col min="1" max="1" width="0.71875" style="0" customWidth="1"/>
    <col min="2" max="2" width="30.28125" style="0" customWidth="1"/>
    <col min="3" max="3" width="10.00390625" style="0" customWidth="1"/>
    <col min="4" max="4" width="8.8515625" style="0" customWidth="1"/>
    <col min="5" max="7" width="9.28125" style="0" customWidth="1"/>
    <col min="8" max="8" width="9.28125" style="35" customWidth="1"/>
    <col min="9" max="9" width="0.42578125" style="0" customWidth="1"/>
  </cols>
  <sheetData>
    <row r="1" ht="2.25" customHeight="1"/>
    <row r="2" spans="2:8" ht="14.25" customHeight="1">
      <c r="B2" s="75" t="s">
        <v>39</v>
      </c>
      <c r="C2" s="75"/>
      <c r="D2" s="75"/>
      <c r="E2" s="75"/>
      <c r="F2" s="75"/>
      <c r="G2" s="75"/>
      <c r="H2" s="75"/>
    </row>
    <row r="3" spans="2:8" ht="14.25" customHeight="1">
      <c r="B3" s="75" t="s">
        <v>35</v>
      </c>
      <c r="C3" s="75"/>
      <c r="D3" s="75"/>
      <c r="E3" s="75"/>
      <c r="F3" s="75"/>
      <c r="G3" s="75"/>
      <c r="H3" s="75"/>
    </row>
    <row r="4" spans="2:8" ht="14.25" customHeight="1">
      <c r="B4" s="75" t="s">
        <v>130</v>
      </c>
      <c r="C4" s="75"/>
      <c r="D4" s="75"/>
      <c r="E4" s="75"/>
      <c r="F4" s="75"/>
      <c r="G4" s="75"/>
      <c r="H4" s="75"/>
    </row>
    <row r="5" ht="14.25" customHeight="1"/>
    <row r="6" spans="2:8" ht="15">
      <c r="B6" s="76" t="s">
        <v>92</v>
      </c>
      <c r="C6" s="76"/>
      <c r="D6" s="76"/>
      <c r="E6" s="76"/>
      <c r="F6" s="76"/>
      <c r="G6" s="76"/>
      <c r="H6" s="76"/>
    </row>
    <row r="7" spans="2:8" ht="15">
      <c r="B7" s="76" t="s">
        <v>0</v>
      </c>
      <c r="C7" s="76"/>
      <c r="D7" s="76"/>
      <c r="E7" s="76"/>
      <c r="F7" s="76"/>
      <c r="G7" s="76"/>
      <c r="H7" s="76"/>
    </row>
    <row r="8" spans="2:8" s="68" customFormat="1" ht="15">
      <c r="B8" s="72" t="s">
        <v>124</v>
      </c>
      <c r="C8" s="72"/>
      <c r="D8" s="72"/>
      <c r="E8" s="72"/>
      <c r="F8" s="72"/>
      <c r="G8" s="72"/>
      <c r="H8" s="72"/>
    </row>
    <row r="9" spans="2:8" s="68" customFormat="1" ht="15">
      <c r="B9" s="72" t="s">
        <v>125</v>
      </c>
      <c r="C9" s="72"/>
      <c r="D9" s="72"/>
      <c r="E9" s="72"/>
      <c r="F9" s="72"/>
      <c r="G9" s="72"/>
      <c r="H9" s="72"/>
    </row>
    <row r="10" spans="2:8" ht="12.75" customHeight="1">
      <c r="B10" s="13"/>
      <c r="C10" s="13"/>
      <c r="D10" s="13"/>
      <c r="E10" s="13"/>
      <c r="F10" s="13"/>
      <c r="G10" s="13"/>
      <c r="H10" s="36"/>
    </row>
    <row r="11" spans="2:8" ht="72.75" customHeight="1">
      <c r="B11" s="74" t="s">
        <v>126</v>
      </c>
      <c r="C11" s="74"/>
      <c r="D11" s="74"/>
      <c r="E11" s="74"/>
      <c r="F11" s="74"/>
      <c r="G11" s="74"/>
      <c r="H11" s="74"/>
    </row>
    <row r="12" ht="10.5" customHeight="1"/>
    <row r="13" spans="2:8" s="12" customFormat="1" ht="45" customHeight="1">
      <c r="B13" s="10" t="s">
        <v>13</v>
      </c>
      <c r="C13" s="11" t="s">
        <v>23</v>
      </c>
      <c r="D13" s="11" t="s">
        <v>14</v>
      </c>
      <c r="E13" s="11" t="s">
        <v>22</v>
      </c>
      <c r="F13" s="11" t="s">
        <v>15</v>
      </c>
      <c r="G13" s="11" t="s">
        <v>16</v>
      </c>
      <c r="H13" s="37" t="s">
        <v>1</v>
      </c>
    </row>
    <row r="14" spans="2:8" ht="30" customHeight="1">
      <c r="B14" s="26" t="s">
        <v>2</v>
      </c>
      <c r="C14" s="42">
        <v>751</v>
      </c>
      <c r="D14" s="41" t="s">
        <v>3</v>
      </c>
      <c r="E14" s="20"/>
      <c r="F14" s="21"/>
      <c r="G14" s="20"/>
      <c r="H14" s="39">
        <f>SUM(H15+H18)</f>
        <v>2340.6</v>
      </c>
    </row>
    <row r="15" spans="2:8" ht="60.75" customHeight="1">
      <c r="B15" s="28" t="s">
        <v>4</v>
      </c>
      <c r="C15" s="40">
        <v>751</v>
      </c>
      <c r="D15" s="22" t="s">
        <v>3</v>
      </c>
      <c r="E15" s="23" t="s">
        <v>5</v>
      </c>
      <c r="F15" s="22"/>
      <c r="G15" s="23"/>
      <c r="H15" s="38">
        <f>SUM(H16)</f>
        <v>595.1</v>
      </c>
    </row>
    <row r="16" spans="2:8" ht="30">
      <c r="B16" s="29" t="s">
        <v>17</v>
      </c>
      <c r="C16" s="40">
        <v>751</v>
      </c>
      <c r="D16" s="24" t="s">
        <v>3</v>
      </c>
      <c r="E16" s="25" t="s">
        <v>5</v>
      </c>
      <c r="F16" s="17" t="s">
        <v>102</v>
      </c>
      <c r="G16" s="25"/>
      <c r="H16" s="38">
        <f>SUM(H17)</f>
        <v>595.1</v>
      </c>
    </row>
    <row r="17" spans="2:8" ht="30.75" customHeight="1">
      <c r="B17" s="28" t="s">
        <v>18</v>
      </c>
      <c r="C17" s="40">
        <v>751</v>
      </c>
      <c r="D17" s="22" t="s">
        <v>3</v>
      </c>
      <c r="E17" s="23" t="s">
        <v>5</v>
      </c>
      <c r="F17" s="15" t="s">
        <v>102</v>
      </c>
      <c r="G17" s="16" t="s">
        <v>40</v>
      </c>
      <c r="H17" s="38">
        <v>595.1</v>
      </c>
    </row>
    <row r="18" spans="2:8" ht="89.25" customHeight="1">
      <c r="B18" s="30" t="s">
        <v>19</v>
      </c>
      <c r="C18" s="40">
        <v>751</v>
      </c>
      <c r="D18" s="17" t="s">
        <v>3</v>
      </c>
      <c r="E18" s="18" t="s">
        <v>6</v>
      </c>
      <c r="F18" s="17"/>
      <c r="G18" s="18"/>
      <c r="H18" s="38">
        <f>SUM(H19)</f>
        <v>1745.5</v>
      </c>
    </row>
    <row r="19" spans="2:8" ht="30">
      <c r="B19" s="1" t="s">
        <v>17</v>
      </c>
      <c r="C19" s="40">
        <v>751</v>
      </c>
      <c r="D19" s="15" t="s">
        <v>3</v>
      </c>
      <c r="E19" s="16" t="s">
        <v>6</v>
      </c>
      <c r="F19" s="15" t="s">
        <v>103</v>
      </c>
      <c r="G19" s="16"/>
      <c r="H19" s="38">
        <f>SUM(H20)</f>
        <v>1745.5</v>
      </c>
    </row>
    <row r="20" spans="2:8" ht="30" customHeight="1">
      <c r="B20" s="30" t="s">
        <v>18</v>
      </c>
      <c r="C20" s="40">
        <v>751</v>
      </c>
      <c r="D20" s="17" t="s">
        <v>3</v>
      </c>
      <c r="E20" s="18" t="s">
        <v>6</v>
      </c>
      <c r="F20" s="17" t="s">
        <v>104</v>
      </c>
      <c r="G20" s="18" t="s">
        <v>94</v>
      </c>
      <c r="H20" s="38">
        <v>1745.5</v>
      </c>
    </row>
    <row r="21" spans="2:8" ht="30">
      <c r="B21" s="1" t="s">
        <v>24</v>
      </c>
      <c r="C21" s="40">
        <v>751</v>
      </c>
      <c r="D21" s="15" t="s">
        <v>3</v>
      </c>
      <c r="E21" s="16" t="s">
        <v>33</v>
      </c>
      <c r="F21" s="15"/>
      <c r="G21" s="16"/>
      <c r="H21" s="39">
        <f>SUM(H22+H24)</f>
        <v>800.5</v>
      </c>
    </row>
    <row r="22" spans="2:8" s="2" customFormat="1" ht="119.25" customHeight="1">
      <c r="B22" s="53" t="s">
        <v>37</v>
      </c>
      <c r="C22" s="9">
        <v>751</v>
      </c>
      <c r="D22" s="31" t="s">
        <v>3</v>
      </c>
      <c r="E22" s="31" t="s">
        <v>33</v>
      </c>
      <c r="F22" s="31" t="s">
        <v>105</v>
      </c>
      <c r="G22" s="31"/>
      <c r="H22" s="39">
        <f>SUM(H23)</f>
        <v>38.8</v>
      </c>
    </row>
    <row r="23" spans="2:8" ht="30">
      <c r="B23" s="1" t="s">
        <v>38</v>
      </c>
      <c r="C23" s="40">
        <v>751</v>
      </c>
      <c r="D23" s="15" t="s">
        <v>3</v>
      </c>
      <c r="E23" s="16" t="s">
        <v>33</v>
      </c>
      <c r="F23" s="15" t="s">
        <v>105</v>
      </c>
      <c r="G23" s="16" t="s">
        <v>94</v>
      </c>
      <c r="H23" s="38">
        <v>38.8</v>
      </c>
    </row>
    <row r="24" spans="2:8" ht="28.5" customHeight="1">
      <c r="B24" s="53" t="s">
        <v>24</v>
      </c>
      <c r="C24" s="9">
        <v>751</v>
      </c>
      <c r="D24" s="31" t="s">
        <v>3</v>
      </c>
      <c r="E24" s="31" t="s">
        <v>33</v>
      </c>
      <c r="F24" s="31" t="s">
        <v>107</v>
      </c>
      <c r="G24" s="31"/>
      <c r="H24" s="39">
        <f>SUM(H25)</f>
        <v>761.7</v>
      </c>
    </row>
    <row r="25" spans="2:8" ht="34.5" customHeight="1">
      <c r="B25" s="67" t="s">
        <v>24</v>
      </c>
      <c r="C25" s="40">
        <v>751</v>
      </c>
      <c r="D25" s="15" t="s">
        <v>3</v>
      </c>
      <c r="E25" s="15" t="s">
        <v>33</v>
      </c>
      <c r="F25" s="15" t="s">
        <v>107</v>
      </c>
      <c r="G25" s="22" t="s">
        <v>94</v>
      </c>
      <c r="H25" s="38">
        <v>761.7</v>
      </c>
    </row>
    <row r="26" spans="2:8" ht="15.75">
      <c r="B26" s="27" t="s">
        <v>7</v>
      </c>
      <c r="C26" s="9">
        <v>751</v>
      </c>
      <c r="D26" s="41" t="s">
        <v>5</v>
      </c>
      <c r="E26" s="20"/>
      <c r="F26" s="19"/>
      <c r="G26" s="20"/>
      <c r="H26" s="39">
        <f>SUM(H27)</f>
        <v>123.5</v>
      </c>
    </row>
    <row r="27" spans="2:8" ht="30">
      <c r="B27" s="28" t="s">
        <v>8</v>
      </c>
      <c r="C27" s="40">
        <v>751</v>
      </c>
      <c r="D27" s="22" t="s">
        <v>5</v>
      </c>
      <c r="E27" s="23" t="s">
        <v>9</v>
      </c>
      <c r="F27" s="22"/>
      <c r="G27" s="23"/>
      <c r="H27" s="38">
        <f>SUM(H28)</f>
        <v>123.5</v>
      </c>
    </row>
    <row r="28" spans="2:8" ht="59.25" customHeight="1">
      <c r="B28" s="29" t="s">
        <v>20</v>
      </c>
      <c r="C28" s="40">
        <v>751</v>
      </c>
      <c r="D28" s="24" t="s">
        <v>5</v>
      </c>
      <c r="E28" s="25" t="s">
        <v>9</v>
      </c>
      <c r="F28" s="17" t="s">
        <v>106</v>
      </c>
      <c r="G28" s="25"/>
      <c r="H28" s="38">
        <f>SUM(H29)</f>
        <v>123.5</v>
      </c>
    </row>
    <row r="29" spans="2:8" ht="30.75" customHeight="1">
      <c r="B29" s="1" t="s">
        <v>18</v>
      </c>
      <c r="C29" s="40">
        <v>751</v>
      </c>
      <c r="D29" s="22" t="s">
        <v>5</v>
      </c>
      <c r="E29" s="22" t="s">
        <v>9</v>
      </c>
      <c r="F29" s="17" t="s">
        <v>106</v>
      </c>
      <c r="G29" s="22" t="s">
        <v>40</v>
      </c>
      <c r="H29" s="38">
        <v>123.5</v>
      </c>
    </row>
    <row r="30" spans="2:8" s="2" customFormat="1" ht="24" customHeight="1">
      <c r="B30" s="53" t="s">
        <v>110</v>
      </c>
      <c r="C30" s="9">
        <v>751</v>
      </c>
      <c r="D30" s="31" t="s">
        <v>9</v>
      </c>
      <c r="E30" s="31" t="s">
        <v>108</v>
      </c>
      <c r="F30" s="31" t="s">
        <v>109</v>
      </c>
      <c r="G30" s="31"/>
      <c r="H30" s="39">
        <f>SUM(H31)</f>
        <v>2</v>
      </c>
    </row>
    <row r="31" spans="2:8" ht="74.25" customHeight="1">
      <c r="B31" s="1" t="s">
        <v>111</v>
      </c>
      <c r="C31" s="40">
        <v>751</v>
      </c>
      <c r="D31" s="15" t="s">
        <v>9</v>
      </c>
      <c r="E31" s="15" t="s">
        <v>108</v>
      </c>
      <c r="F31" s="15" t="s">
        <v>109</v>
      </c>
      <c r="G31" s="22" t="s">
        <v>94</v>
      </c>
      <c r="H31" s="38">
        <v>2</v>
      </c>
    </row>
    <row r="32" spans="2:8" s="2" customFormat="1" ht="36.75" customHeight="1">
      <c r="B32" s="53" t="s">
        <v>114</v>
      </c>
      <c r="C32" s="9">
        <v>751</v>
      </c>
      <c r="D32" s="31" t="s">
        <v>6</v>
      </c>
      <c r="E32" s="31" t="s">
        <v>93</v>
      </c>
      <c r="F32" s="31" t="s">
        <v>115</v>
      </c>
      <c r="G32" s="31" t="s">
        <v>94</v>
      </c>
      <c r="H32" s="39">
        <v>1844.9</v>
      </c>
    </row>
    <row r="33" spans="2:8" s="2" customFormat="1" ht="30">
      <c r="B33" s="44" t="s">
        <v>10</v>
      </c>
      <c r="C33" s="9">
        <v>751</v>
      </c>
      <c r="D33" s="45" t="s">
        <v>11</v>
      </c>
      <c r="E33" s="43"/>
      <c r="F33" s="43"/>
      <c r="G33" s="43"/>
      <c r="H33" s="39">
        <f>SUM(H35+H37)</f>
        <v>841.6</v>
      </c>
    </row>
    <row r="34" spans="2:8" ht="15.75">
      <c r="B34" s="14" t="s">
        <v>12</v>
      </c>
      <c r="C34" s="40">
        <v>751</v>
      </c>
      <c r="D34" s="22" t="s">
        <v>11</v>
      </c>
      <c r="E34" s="22" t="s">
        <v>9</v>
      </c>
      <c r="F34" s="22"/>
      <c r="G34" s="22"/>
      <c r="H34" s="39"/>
    </row>
    <row r="35" spans="2:8" ht="15.75">
      <c r="B35" s="14" t="s">
        <v>21</v>
      </c>
      <c r="C35" s="40">
        <v>751</v>
      </c>
      <c r="D35" s="22" t="s">
        <v>11</v>
      </c>
      <c r="E35" s="22" t="s">
        <v>9</v>
      </c>
      <c r="F35" s="15" t="s">
        <v>112</v>
      </c>
      <c r="G35" s="22"/>
      <c r="H35" s="38">
        <f>SUM(H36)</f>
        <v>80</v>
      </c>
    </row>
    <row r="36" spans="2:8" ht="29.25" customHeight="1">
      <c r="B36" s="14" t="s">
        <v>18</v>
      </c>
      <c r="C36" s="40">
        <v>751</v>
      </c>
      <c r="D36" s="22" t="s">
        <v>11</v>
      </c>
      <c r="E36" s="22" t="s">
        <v>9</v>
      </c>
      <c r="F36" s="15" t="s">
        <v>112</v>
      </c>
      <c r="G36" s="15" t="s">
        <v>94</v>
      </c>
      <c r="H36" s="38">
        <v>80</v>
      </c>
    </row>
    <row r="37" spans="2:8" ht="30">
      <c r="B37" s="8" t="s">
        <v>32</v>
      </c>
      <c r="C37" s="40">
        <v>751</v>
      </c>
      <c r="D37" s="22" t="s">
        <v>11</v>
      </c>
      <c r="E37" s="22" t="s">
        <v>9</v>
      </c>
      <c r="F37" s="15" t="s">
        <v>113</v>
      </c>
      <c r="G37" s="22"/>
      <c r="H37" s="38">
        <f>SUM(H38)</f>
        <v>761.6</v>
      </c>
    </row>
    <row r="38" spans="2:8" ht="29.25" customHeight="1">
      <c r="B38" s="14" t="s">
        <v>18</v>
      </c>
      <c r="C38" s="40">
        <v>751</v>
      </c>
      <c r="D38" s="22" t="s">
        <v>11</v>
      </c>
      <c r="E38" s="22" t="s">
        <v>9</v>
      </c>
      <c r="F38" s="15" t="s">
        <v>113</v>
      </c>
      <c r="G38" s="15" t="s">
        <v>94</v>
      </c>
      <c r="H38" s="38">
        <v>761.6</v>
      </c>
    </row>
    <row r="39" spans="2:8" ht="31.5" customHeight="1">
      <c r="B39" s="46" t="s">
        <v>27</v>
      </c>
      <c r="C39" s="9">
        <v>751</v>
      </c>
      <c r="D39" s="31" t="s">
        <v>26</v>
      </c>
      <c r="E39" s="31"/>
      <c r="F39" s="31"/>
      <c r="G39" s="31"/>
      <c r="H39" s="39">
        <f>SUM(H40)</f>
        <v>225.8</v>
      </c>
    </row>
    <row r="40" spans="2:8" ht="14.25" customHeight="1">
      <c r="B40" s="8" t="s">
        <v>25</v>
      </c>
      <c r="C40" s="40">
        <v>751</v>
      </c>
      <c r="D40" s="15" t="s">
        <v>26</v>
      </c>
      <c r="E40" s="15" t="s">
        <v>3</v>
      </c>
      <c r="F40" s="22"/>
      <c r="G40" s="22"/>
      <c r="H40" s="38">
        <f>SUM(H41)</f>
        <v>225.8</v>
      </c>
    </row>
    <row r="41" spans="2:8" ht="33" customHeight="1">
      <c r="B41" s="1" t="s">
        <v>28</v>
      </c>
      <c r="C41" s="40">
        <v>751</v>
      </c>
      <c r="D41" s="15" t="s">
        <v>26</v>
      </c>
      <c r="E41" s="15" t="s">
        <v>3</v>
      </c>
      <c r="F41" s="15" t="s">
        <v>29</v>
      </c>
      <c r="G41" s="22"/>
      <c r="H41" s="38">
        <f>SUM(H42)</f>
        <v>225.8</v>
      </c>
    </row>
    <row r="42" spans="2:8" ht="27.75" customHeight="1">
      <c r="B42" s="14" t="s">
        <v>30</v>
      </c>
      <c r="C42" s="40">
        <v>751</v>
      </c>
      <c r="D42" s="15" t="s">
        <v>26</v>
      </c>
      <c r="E42" s="15" t="s">
        <v>3</v>
      </c>
      <c r="F42" s="15" t="s">
        <v>29</v>
      </c>
      <c r="G42" s="15" t="s">
        <v>40</v>
      </c>
      <c r="H42" s="38">
        <v>225.8</v>
      </c>
    </row>
    <row r="43" spans="2:8" ht="27.75" customHeight="1">
      <c r="B43" s="66" t="s">
        <v>95</v>
      </c>
      <c r="C43" s="9">
        <v>751</v>
      </c>
      <c r="D43" s="31" t="s">
        <v>96</v>
      </c>
      <c r="E43" s="31" t="s">
        <v>3</v>
      </c>
      <c r="F43" s="31" t="s">
        <v>97</v>
      </c>
      <c r="G43" s="31"/>
      <c r="H43" s="39">
        <f>SUM(H44)</f>
        <v>40</v>
      </c>
    </row>
    <row r="44" spans="2:8" ht="27.75" customHeight="1">
      <c r="B44" s="14" t="s">
        <v>98</v>
      </c>
      <c r="C44" s="40">
        <v>751</v>
      </c>
      <c r="D44" s="15" t="s">
        <v>96</v>
      </c>
      <c r="E44" s="15" t="s">
        <v>3</v>
      </c>
      <c r="F44" s="15" t="s">
        <v>97</v>
      </c>
      <c r="G44" s="15" t="s">
        <v>99</v>
      </c>
      <c r="H44" s="38">
        <v>40</v>
      </c>
    </row>
    <row r="45" spans="2:8" ht="15">
      <c r="B45" s="47" t="s">
        <v>31</v>
      </c>
      <c r="C45" s="48"/>
      <c r="D45" s="48"/>
      <c r="E45" s="48"/>
      <c r="F45" s="48"/>
      <c r="G45" s="48"/>
      <c r="H45" s="49">
        <f>SUM(H14+H21+H26+H30+H32+H33+H39+H43)</f>
        <v>6218.900000000001</v>
      </c>
    </row>
  </sheetData>
  <sheetProtection/>
  <mergeCells count="8">
    <mergeCell ref="B8:H8"/>
    <mergeCell ref="B9:H9"/>
    <mergeCell ref="B11:H11"/>
    <mergeCell ref="B2:H2"/>
    <mergeCell ref="B3:H3"/>
    <mergeCell ref="B4:H4"/>
    <mergeCell ref="B6:H6"/>
    <mergeCell ref="B7:H7"/>
  </mergeCells>
  <printOptions/>
  <pageMargins left="0.984251968503937" right="0.3937007874015748" top="0.5905511811023623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Приложения</dc:title>
  <dc:subject>Бюджет 2009-2011</dc:subject>
  <dc:creator>Ramazan Psapitow</dc:creator>
  <cp:keywords/>
  <dc:description/>
  <cp:lastModifiedBy>User</cp:lastModifiedBy>
  <cp:lastPrinted>2015-10-21T07:50:35Z</cp:lastPrinted>
  <dcterms:created xsi:type="dcterms:W3CDTF">2008-12-11T12:51:54Z</dcterms:created>
  <dcterms:modified xsi:type="dcterms:W3CDTF">2015-10-21T07:58:04Z</dcterms:modified>
  <cp:category/>
  <cp:version/>
  <cp:contentType/>
  <cp:contentStatus/>
</cp:coreProperties>
</file>