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3"/>
  </bookViews>
  <sheets>
    <sheet name="Пр.1" sheetId="1" r:id="rId1"/>
    <sheet name="Пр.2" sheetId="2" r:id="rId2"/>
    <sheet name="Пр.3" sheetId="3" r:id="rId3"/>
    <sheet name="доходы" sheetId="4" r:id="rId4"/>
  </sheets>
  <definedNames>
    <definedName name="_xlnm.Print_Area" localSheetId="3">'доходы'!$A$1:$C$27</definedName>
  </definedNames>
  <calcPr fullCalcOnLoad="1"/>
</workbook>
</file>

<file path=xl/sharedStrings.xml><?xml version="1.0" encoding="utf-8"?>
<sst xmlns="http://schemas.openxmlformats.org/spreadsheetml/2006/main" count="295" uniqueCount="106">
  <si>
    <t xml:space="preserve">Приложение №1  к Решению Совета народных депутатов муниципального </t>
  </si>
  <si>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</si>
  <si>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</si>
  <si>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</si>
  <si>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</si>
  <si>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</si>
  <si>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</si>
  <si>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</si>
  <si>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</si>
  <si>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</si>
  <si>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</si>
  <si>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</si>
  <si>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</si>
  <si>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</si>
  <si>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</si>
  <si>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</si>
  <si>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</si>
  <si>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</si>
  <si>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</si>
  <si>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</si>
  <si>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Вид расходов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</si>
  <si>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</si>
  <si>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</si>
  <si>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</si>
  <si>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Уличное освещение</t>
  </si>
  <si>
    <t>ВСЕГО РАСХОДОВ:</t>
  </si>
  <si>
    <t>Прочие мероприятия по благоустройству городских округов и поселений</t>
  </si>
  <si>
    <t xml:space="preserve">образования «Натырбовское сельское поселение» «Об исполнении бюджета </t>
  </si>
  <si>
    <t xml:space="preserve">Приложение №2 к Решению Совета народных депутатов муниципального </t>
  </si>
  <si>
    <t xml:space="preserve">муниципального образования «Натырбовское сельское поселение» за </t>
  </si>
  <si>
    <t>121</t>
  </si>
  <si>
    <t>Наименование доходов</t>
  </si>
  <si>
    <t>1 01 00000 00 0000 000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</si>
  <si>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</si>
  <si>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</si>
  <si>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</si>
  <si>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</si>
  <si>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</si>
  <si>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</si>
  <si>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1 06 01000 00 0000 110</t>
  </si>
  <si>
    <t>Налог на имущество физических лиц</t>
  </si>
  <si>
    <t>1 06 06000 00 0000 110</t>
  </si>
  <si>
    <t>1 08 00000 00 0000 000</t>
  </si>
  <si>
    <t>ГОСУДАРСТВЕННАЯ ПОШЛИНА</t>
  </si>
  <si>
    <t xml:space="preserve">Приложение №4  к Решению Совета народных депутатов муниципального </t>
  </si>
  <si>
    <t>Культура, кинематография и средства массовой информации</t>
  </si>
  <si>
    <t>08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</si>
  <si>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</si>
  <si>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</si>
  <si>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</si>
  <si>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1 16 90050 10 0000 140</t>
  </si>
  <si>
    <t>Штрафы, санкции, возмещение ущерба</t>
  </si>
  <si>
    <t>2 02 03015 10 0000 151</t>
  </si>
  <si>
    <t>Субвенции бюджетам поселения на осуществление первичного воинского учета</t>
  </si>
  <si>
    <t>2 02 01001 10 0000 151</t>
  </si>
  <si>
    <t>Дотации бюджетам поселения на выравнивание бюджетной обеспеченности</t>
  </si>
  <si>
    <t>2 02 03024 10 0000 151</t>
  </si>
  <si>
    <t>Субвенции бюджетам поселения на выполнение передаваемых полномочий субъектов РФ</t>
  </si>
  <si>
    <t>13</t>
  </si>
  <si>
    <t>Другие общегосударственные вопросы</t>
  </si>
  <si>
    <t>6110Э10</t>
  </si>
  <si>
    <t>6160Э40</t>
  </si>
  <si>
    <t>6630700</t>
  </si>
  <si>
    <t>244</t>
  </si>
  <si>
    <t>6630200</t>
  </si>
  <si>
    <t>6630500</t>
  </si>
  <si>
    <t>6630900</t>
  </si>
  <si>
    <t xml:space="preserve">Код бюджетной
классификации  РФ
</t>
  </si>
  <si>
    <t xml:space="preserve">Всего доходов,
тыс. руб.
</t>
  </si>
  <si>
    <t>1 00 00000 00 0000 000</t>
  </si>
  <si>
    <t>ДОХОДЫ</t>
  </si>
  <si>
    <t>Налог на доходы</t>
  </si>
  <si>
    <t>1 01 02000 01 0000 110</t>
  </si>
  <si>
    <t>Налоги на имущество</t>
  </si>
  <si>
    <t>Земельный налог</t>
  </si>
  <si>
    <t>1 03 02000 01 0000 110</t>
  </si>
  <si>
    <t>Акцизы под подакцизным товарам (продукции), производимым на территории РФ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</si>
  <si>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</si>
  <si>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моторное масло для дизельных и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</si>
  <si>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РФ,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</si>
  <si>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РФ, подлежащие распределению в консолидированные бюджеты субъектов Российской Федерации</t>
  </si>
  <si>
    <t>1 03 02230 01 0000 110</t>
  </si>
  <si>
    <t>1 03 02240 01 0000 110</t>
  </si>
  <si>
    <t>1 03 02250 01 0000 110</t>
  </si>
  <si>
    <t>1 03 02260 01 0000 110</t>
  </si>
  <si>
    <t>Национальная оборона</t>
  </si>
  <si>
    <t>14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</si>
  <si>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</si>
  <si>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</si>
  <si>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</si>
  <si>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>ВУС</t>
  </si>
  <si>
    <t>61Э5118</t>
  </si>
  <si>
    <t>6650100</t>
  </si>
  <si>
    <t>6630600</t>
  </si>
  <si>
    <t xml:space="preserve">Распределение расходов бюджета муниципального образования
«Натырбовское сельское поселение» за 2 квартал 2015 года по разделам  и подразделам функциональной классификации расходов бюджетов Российской Федерации
</t>
  </si>
  <si>
    <t xml:space="preserve">Поступление доходов по основным источникам в бюджет администрации муниципального образования «Натырбовское сельское поселение» за 2 квартал в 2015 года
</t>
  </si>
  <si>
    <t>Социальная политика</t>
  </si>
  <si>
    <t xml:space="preserve"> пенсионное обеспечение</t>
  </si>
  <si>
    <t>10</t>
  </si>
  <si>
    <t>Распределение расходов  бюджета муниципального  образования «Натырбовское сельское поселение» за 2 квартал 2015 года по разделам, подразделам, целевым статьям и видам расходов функциональной  классификации расходов бюджетов Российской Федерации</t>
  </si>
  <si>
    <t>6610031</t>
  </si>
  <si>
    <t>312</t>
  </si>
  <si>
    <t xml:space="preserve">Приложение №3 к Решению Совета народных депутатов муниципального </t>
  </si>
  <si>
    <r>
      <t>2 квартал 2015 года»</t>
    </r>
    <r>
      <rPr>
        <u val="single"/>
        <sz val="10"/>
        <color indexed="8"/>
        <rFont val="Calibri"/>
        <family val="2"/>
      </rPr>
      <t xml:space="preserve"> от 12 августа 2015 года № 120</t>
    </r>
  </si>
  <si>
    <r>
      <t xml:space="preserve">2 квартал 2015 года» от </t>
    </r>
    <r>
      <rPr>
        <u val="single"/>
        <sz val="10"/>
        <color indexed="8"/>
        <rFont val="Calibri"/>
        <family val="2"/>
      </rPr>
      <t>12 августа 2015 года № 120</t>
    </r>
  </si>
  <si>
    <r>
      <t xml:space="preserve">                                            2 квартал 2015 года» от </t>
    </r>
    <r>
      <rPr>
        <u val="single"/>
        <sz val="10"/>
        <color indexed="8"/>
        <rFont val="Calibri"/>
        <family val="2"/>
      </rPr>
      <t>12 августа 2015 года №120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</si>
</sst>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indent="12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7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164" fontId="5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164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64" fontId="1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vertical="top"/>
    </xf>
    <xf numFmtId="0" fontId="11" fillId="0" borderId="10" xfId="0" applyFont="1" applyBorder="1" applyAlignment="1">
      <alignment wrapText="1"/>
    </xf>
    <xf numFmtId="164" fontId="11" fillId="0" borderId="17" xfId="0" applyNumberFormat="1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0" xfId="0" applyFont="1" applyBorder="1" applyAlignment="1">
      <alignment wrapText="1"/>
    </xf>
    <xf numFmtId="164" fontId="12" fillId="0" borderId="17" xfId="0" applyNumberFormat="1" applyFont="1" applyBorder="1" applyAlignment="1">
      <alignment vertical="top"/>
    </xf>
    <xf numFmtId="2" fontId="12" fillId="0" borderId="17" xfId="0" applyNumberFormat="1" applyFont="1" applyBorder="1" applyAlignment="1">
      <alignment vertical="top"/>
    </xf>
    <xf numFmtId="0" fontId="2" fillId="0" borderId="16" xfId="0" applyFont="1" applyBorder="1" applyAlignment="1">
      <alignment vertical="top"/>
    </xf>
    <xf numFmtId="2" fontId="2" fillId="0" borderId="17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4" fontId="0" fillId="0" borderId="10" xfId="42" applyFont="1" applyBorder="1" applyAlignment="1">
      <alignment horizontal="left" vertical="top"/>
    </xf>
    <xf numFmtId="44" fontId="2" fillId="0" borderId="10" xfId="42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E23"/>
  <sheetViews>
    <sheetView view="pageBreakPreview" zoomScale="98" zoomScaleNormal="120" zoomScaleSheetLayoutView="98" zoomScalePageLayoutView="0" workbookViewId="0" topLeftCell="A1">
      <selection activeCell="B5" sqref="B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73" t="s">
        <v>0</v>
      </c>
      <c r="C2" s="73"/>
      <c r="D2" s="73"/>
      <c r="E2" s="73"/>
    </row>
    <row r="3" spans="2:5" ht="15">
      <c r="B3" s="73" t="s">
        <v>27</v>
      </c>
      <c r="C3" s="73"/>
      <c r="D3" s="73"/>
      <c r="E3" s="73"/>
    </row>
    <row r="4" spans="2:5" ht="15">
      <c r="B4" s="73" t="s">
        <v>29</v>
      </c>
      <c r="C4" s="73"/>
      <c r="D4" s="73"/>
      <c r="E4" s="73"/>
    </row>
    <row r="5" spans="2:5" ht="15">
      <c r="B5" s="73" t="s">
        <v>103</v>
      </c>
      <c r="C5" s="73"/>
      <c r="D5" s="73"/>
      <c r="E5" s="73"/>
    </row>
    <row r="7" spans="2:5" ht="76.5" customHeight="1">
      <c r="B7" s="72" t="s">
        <v>94</v>
      </c>
      <c r="C7" s="72"/>
      <c r="D7" s="72"/>
      <c r="E7" s="72"/>
    </row>
    <row r="8" spans="2:5" ht="9.75" customHeight="1">
      <c r="B8" s="3"/>
      <c r="C8" s="3"/>
      <c r="D8" s="4"/>
      <c r="E8" s="4"/>
    </row>
    <row r="9" spans="2:5" s="11" customFormat="1" ht="26.25" customHeight="1">
      <c r="B9" s="10" t="s">
        <v>2</v>
      </c>
      <c r="C9" s="10" t="s">
        <v>3</v>
      </c>
      <c r="D9" s="10" t="s">
        <v>4</v>
      </c>
      <c r="E9" s="10" t="s">
        <v>1</v>
      </c>
    </row>
    <row r="10" spans="2:5" s="2" customFormat="1" ht="15">
      <c r="B10" s="5" t="s">
        <v>5</v>
      </c>
      <c r="C10" s="21" t="s">
        <v>6</v>
      </c>
      <c r="D10" s="22"/>
      <c r="E10" s="23">
        <f>SUM(E11:E12)</f>
        <v>1446.3000000000002</v>
      </c>
    </row>
    <row r="11" spans="2:5" s="7" customFormat="1" ht="60">
      <c r="B11" s="8" t="s">
        <v>7</v>
      </c>
      <c r="C11" s="18" t="s">
        <v>6</v>
      </c>
      <c r="D11" s="24" t="s">
        <v>8</v>
      </c>
      <c r="E11" s="25">
        <v>375.6</v>
      </c>
    </row>
    <row r="12" spans="2:5" ht="60">
      <c r="B12" s="9" t="s">
        <v>9</v>
      </c>
      <c r="C12" s="18" t="s">
        <v>6</v>
      </c>
      <c r="D12" s="24" t="s">
        <v>10</v>
      </c>
      <c r="E12" s="26">
        <v>1070.7</v>
      </c>
    </row>
    <row r="13" spans="2:5" s="2" customFormat="1" ht="30">
      <c r="B13" s="42" t="s">
        <v>59</v>
      </c>
      <c r="C13" s="21" t="s">
        <v>6</v>
      </c>
      <c r="D13" s="22" t="s">
        <v>58</v>
      </c>
      <c r="E13" s="23">
        <v>531.6</v>
      </c>
    </row>
    <row r="14" spans="2:5" s="2" customFormat="1" ht="15">
      <c r="B14" s="42" t="s">
        <v>85</v>
      </c>
      <c r="C14" s="21" t="s">
        <v>8</v>
      </c>
      <c r="D14" s="22" t="s">
        <v>11</v>
      </c>
      <c r="E14" s="23">
        <v>67.4</v>
      </c>
    </row>
    <row r="15" spans="2:5" s="2" customFormat="1" ht="45">
      <c r="B15" s="42" t="s">
        <v>87</v>
      </c>
      <c r="C15" s="21" t="s">
        <v>11</v>
      </c>
      <c r="D15" s="22" t="s">
        <v>86</v>
      </c>
      <c r="E15" s="23">
        <v>2</v>
      </c>
    </row>
    <row r="16" spans="2:5" s="2" customFormat="1" ht="15">
      <c r="B16" s="42" t="s">
        <v>89</v>
      </c>
      <c r="C16" s="21" t="s">
        <v>10</v>
      </c>
      <c r="D16" s="22" t="s">
        <v>88</v>
      </c>
      <c r="E16" s="23">
        <v>103.5</v>
      </c>
    </row>
    <row r="17" spans="2:5" s="2" customFormat="1" ht="18" customHeight="1">
      <c r="B17" s="5" t="s">
        <v>12</v>
      </c>
      <c r="C17" s="21" t="s">
        <v>13</v>
      </c>
      <c r="D17" s="22"/>
      <c r="E17" s="23">
        <f>SUM(E18)</f>
        <v>441.1</v>
      </c>
    </row>
    <row r="18" spans="2:5" ht="15">
      <c r="B18" s="6" t="s">
        <v>14</v>
      </c>
      <c r="C18" s="18" t="s">
        <v>13</v>
      </c>
      <c r="D18" s="24" t="s">
        <v>11</v>
      </c>
      <c r="E18" s="26">
        <v>441.1</v>
      </c>
    </row>
    <row r="19" spans="2:5" ht="30">
      <c r="B19" s="42" t="s">
        <v>45</v>
      </c>
      <c r="C19" s="21" t="s">
        <v>46</v>
      </c>
      <c r="D19" s="22"/>
      <c r="E19" s="23">
        <f>SUM(E20)</f>
        <v>172.8</v>
      </c>
    </row>
    <row r="20" spans="2:5" ht="15">
      <c r="B20" s="6" t="s">
        <v>47</v>
      </c>
      <c r="C20" s="18" t="s">
        <v>46</v>
      </c>
      <c r="D20" s="24" t="s">
        <v>6</v>
      </c>
      <c r="E20" s="26">
        <v>172.8</v>
      </c>
    </row>
    <row r="21" spans="2:5" s="2" customFormat="1" ht="15.75" customHeight="1">
      <c r="B21" s="70" t="s">
        <v>96</v>
      </c>
      <c r="C21" s="21" t="s">
        <v>98</v>
      </c>
      <c r="D21" s="22"/>
      <c r="E21" s="23">
        <f>SUM(E22)</f>
        <v>16.3</v>
      </c>
    </row>
    <row r="22" spans="2:5" ht="30" customHeight="1">
      <c r="B22" s="69" t="s">
        <v>97</v>
      </c>
      <c r="C22" s="18" t="s">
        <v>98</v>
      </c>
      <c r="D22" s="24" t="s">
        <v>6</v>
      </c>
      <c r="E22" s="26">
        <v>16.3</v>
      </c>
    </row>
    <row r="23" spans="2:5" ht="15">
      <c r="B23" s="5" t="s">
        <v>15</v>
      </c>
      <c r="C23" s="22"/>
      <c r="D23" s="22"/>
      <c r="E23" s="23">
        <f>SUM(E10+E13+E14+E15+E16+E17+E19+E21)</f>
        <v>2781.0000000000005</v>
      </c>
    </row>
  </sheetData>
  <sheetProtection selectLockedCells="1" selectUnlockedCells="1"/>
  <mergeCells count="5">
    <mergeCell ref="B7:E7"/>
    <mergeCell ref="B2:E2"/>
    <mergeCell ref="B3:E3"/>
    <mergeCell ref="B4:E4"/>
    <mergeCell ref="B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G33"/>
  <sheetViews>
    <sheetView view="pageBreakPreview" zoomScaleNormal="120" zoomScaleSheetLayoutView="100" zoomScalePageLayoutView="0" workbookViewId="0" topLeftCell="A1">
      <selection activeCell="B5" sqref="B5:E5"/>
    </sheetView>
  </sheetViews>
  <sheetFormatPr defaultColWidth="9.140625" defaultRowHeight="15"/>
  <cols>
    <col min="1" max="1" width="0.71875" style="0" customWidth="1"/>
    <col min="2" max="2" width="33.28125" style="0" customWidth="1"/>
    <col min="3" max="6" width="10.57421875" style="0" customWidth="1"/>
    <col min="7" max="7" width="10.57421875" style="28" customWidth="1"/>
    <col min="8" max="8" width="0.42578125" style="0" customWidth="1"/>
  </cols>
  <sheetData>
    <row r="1" ht="2.25" customHeight="1"/>
    <row r="2" spans="2:7" ht="15">
      <c r="B2" s="73" t="s">
        <v>28</v>
      </c>
      <c r="C2" s="73"/>
      <c r="D2" s="73"/>
      <c r="E2" s="73"/>
      <c r="F2" s="73"/>
      <c r="G2" s="73"/>
    </row>
    <row r="3" spans="2:7" ht="15">
      <c r="B3" s="73" t="s">
        <v>27</v>
      </c>
      <c r="C3" s="73"/>
      <c r="D3" s="73"/>
      <c r="E3" s="73"/>
      <c r="F3" s="73"/>
      <c r="G3" s="73"/>
    </row>
    <row r="4" spans="2:7" ht="15">
      <c r="B4" s="73" t="s">
        <v>29</v>
      </c>
      <c r="C4" s="73"/>
      <c r="D4" s="73"/>
      <c r="E4" s="73"/>
      <c r="F4" s="73"/>
      <c r="G4" s="73"/>
    </row>
    <row r="5" spans="2:7" ht="15">
      <c r="B5" s="73" t="s">
        <v>104</v>
      </c>
      <c r="C5" s="73"/>
      <c r="D5" s="73"/>
      <c r="E5" s="73"/>
      <c r="G5"/>
    </row>
    <row r="6" spans="2:7" ht="12.75" customHeight="1">
      <c r="B6" s="16"/>
      <c r="C6" s="16"/>
      <c r="D6" s="16"/>
      <c r="E6" s="16"/>
      <c r="F6" s="16"/>
      <c r="G6" s="29"/>
    </row>
    <row r="7" spans="2:7" ht="72.75" customHeight="1">
      <c r="B7" s="74" t="s">
        <v>99</v>
      </c>
      <c r="C7" s="74"/>
      <c r="D7" s="74"/>
      <c r="E7" s="74"/>
      <c r="F7" s="74"/>
      <c r="G7" s="74"/>
    </row>
    <row r="9" spans="2:7" s="15" customFormat="1" ht="30">
      <c r="B9" s="13" t="s">
        <v>16</v>
      </c>
      <c r="C9" s="13" t="s">
        <v>17</v>
      </c>
      <c r="D9" s="13" t="s">
        <v>18</v>
      </c>
      <c r="E9" s="14" t="s">
        <v>19</v>
      </c>
      <c r="F9" s="14" t="s">
        <v>20</v>
      </c>
      <c r="G9" s="30" t="s">
        <v>1</v>
      </c>
    </row>
    <row r="10" spans="2:7" ht="16.5" customHeight="1">
      <c r="B10" s="34" t="s">
        <v>5</v>
      </c>
      <c r="C10" s="35" t="s">
        <v>6</v>
      </c>
      <c r="D10" s="33"/>
      <c r="E10" s="33"/>
      <c r="F10" s="33"/>
      <c r="G10" s="32">
        <f>SUM(G11+G14)</f>
        <v>1446.3000000000002</v>
      </c>
    </row>
    <row r="11" spans="2:7" ht="60">
      <c r="B11" s="20" t="s">
        <v>7</v>
      </c>
      <c r="C11" s="19" t="s">
        <v>6</v>
      </c>
      <c r="D11" s="19" t="s">
        <v>8</v>
      </c>
      <c r="E11" s="19"/>
      <c r="F11" s="19"/>
      <c r="G11" s="31">
        <v>375.6</v>
      </c>
    </row>
    <row r="12" spans="2:7" ht="30">
      <c r="B12" s="20" t="s">
        <v>21</v>
      </c>
      <c r="C12" s="19" t="s">
        <v>6</v>
      </c>
      <c r="D12" s="19" t="s">
        <v>8</v>
      </c>
      <c r="E12" s="19" t="s">
        <v>60</v>
      </c>
      <c r="F12" s="19"/>
      <c r="G12" s="31">
        <v>375.6</v>
      </c>
    </row>
    <row r="13" spans="2:7" ht="30">
      <c r="B13" s="20" t="s">
        <v>22</v>
      </c>
      <c r="C13" s="19" t="s">
        <v>6</v>
      </c>
      <c r="D13" s="19" t="s">
        <v>8</v>
      </c>
      <c r="E13" s="19" t="s">
        <v>60</v>
      </c>
      <c r="F13" s="18" t="s">
        <v>30</v>
      </c>
      <c r="G13" s="31">
        <v>375.6</v>
      </c>
    </row>
    <row r="14" spans="2:7" ht="89.25" customHeight="1">
      <c r="B14" s="1" t="s">
        <v>23</v>
      </c>
      <c r="C14" s="18" t="s">
        <v>6</v>
      </c>
      <c r="D14" s="18" t="s">
        <v>10</v>
      </c>
      <c r="E14" s="18"/>
      <c r="F14" s="18"/>
      <c r="G14" s="31">
        <v>1070.7</v>
      </c>
    </row>
    <row r="15" spans="2:7" ht="30">
      <c r="B15" s="1" t="s">
        <v>21</v>
      </c>
      <c r="C15" s="18" t="s">
        <v>6</v>
      </c>
      <c r="D15" s="18" t="s">
        <v>10</v>
      </c>
      <c r="E15" s="18" t="s">
        <v>61</v>
      </c>
      <c r="F15" s="18"/>
      <c r="G15" s="31">
        <v>1070.7</v>
      </c>
    </row>
    <row r="16" spans="2:7" ht="30">
      <c r="B16" s="1" t="s">
        <v>22</v>
      </c>
      <c r="C16" s="18" t="s">
        <v>6</v>
      </c>
      <c r="D16" s="18" t="s">
        <v>10</v>
      </c>
      <c r="E16" s="18" t="s">
        <v>61</v>
      </c>
      <c r="F16" s="18" t="s">
        <v>30</v>
      </c>
      <c r="G16" s="31">
        <v>1070.7</v>
      </c>
    </row>
    <row r="17" spans="2:7" s="2" customFormat="1" ht="15.75">
      <c r="B17" s="39" t="s">
        <v>85</v>
      </c>
      <c r="C17" s="21" t="s">
        <v>8</v>
      </c>
      <c r="D17" s="21" t="s">
        <v>11</v>
      </c>
      <c r="E17" s="21"/>
      <c r="F17" s="21"/>
      <c r="G17" s="32">
        <f>SUM(G18)</f>
        <v>67.4</v>
      </c>
    </row>
    <row r="18" spans="2:7" ht="15.75">
      <c r="B18" s="1" t="s">
        <v>90</v>
      </c>
      <c r="C18" s="18" t="s">
        <v>8</v>
      </c>
      <c r="D18" s="18" t="s">
        <v>11</v>
      </c>
      <c r="E18" s="18" t="s">
        <v>91</v>
      </c>
      <c r="F18" s="18" t="s">
        <v>30</v>
      </c>
      <c r="G18" s="31">
        <v>67.4</v>
      </c>
    </row>
    <row r="19" spans="2:7" s="2" customFormat="1" ht="30">
      <c r="B19" s="39" t="s">
        <v>59</v>
      </c>
      <c r="C19" s="21" t="s">
        <v>6</v>
      </c>
      <c r="D19" s="21" t="s">
        <v>58</v>
      </c>
      <c r="E19" s="21" t="s">
        <v>62</v>
      </c>
      <c r="F19" s="21" t="s">
        <v>63</v>
      </c>
      <c r="G19" s="32">
        <v>531.6</v>
      </c>
    </row>
    <row r="20" spans="2:7" s="2" customFormat="1" ht="60">
      <c r="B20" s="42" t="s">
        <v>87</v>
      </c>
      <c r="C20" s="21" t="s">
        <v>11</v>
      </c>
      <c r="D20" s="21" t="s">
        <v>86</v>
      </c>
      <c r="E20" s="21" t="s">
        <v>92</v>
      </c>
      <c r="F20" s="21" t="s">
        <v>63</v>
      </c>
      <c r="G20" s="32">
        <v>2</v>
      </c>
    </row>
    <row r="21" spans="2:7" s="2" customFormat="1" ht="15.75">
      <c r="B21" s="42" t="s">
        <v>89</v>
      </c>
      <c r="C21" s="21" t="s">
        <v>10</v>
      </c>
      <c r="D21" s="21" t="s">
        <v>88</v>
      </c>
      <c r="E21" s="21" t="s">
        <v>93</v>
      </c>
      <c r="F21" s="21" t="s">
        <v>63</v>
      </c>
      <c r="G21" s="32">
        <v>103.5</v>
      </c>
    </row>
    <row r="22" spans="2:7" ht="30">
      <c r="B22" s="36" t="s">
        <v>12</v>
      </c>
      <c r="C22" s="35" t="s">
        <v>13</v>
      </c>
      <c r="D22" s="33"/>
      <c r="E22" s="33"/>
      <c r="F22" s="33"/>
      <c r="G22" s="32">
        <f>SUM(G24+G26+J25)</f>
        <v>441.1</v>
      </c>
    </row>
    <row r="23" spans="2:7" s="2" customFormat="1" ht="17.25" customHeight="1">
      <c r="B23" s="17" t="s">
        <v>14</v>
      </c>
      <c r="C23" s="19" t="s">
        <v>13</v>
      </c>
      <c r="D23" s="19" t="s">
        <v>11</v>
      </c>
      <c r="E23" s="19"/>
      <c r="F23" s="19"/>
      <c r="G23" s="31">
        <f>SUM(G22)</f>
        <v>441.1</v>
      </c>
    </row>
    <row r="24" spans="2:7" ht="15.75">
      <c r="B24" s="17" t="s">
        <v>24</v>
      </c>
      <c r="C24" s="19" t="s">
        <v>13</v>
      </c>
      <c r="D24" s="19" t="s">
        <v>11</v>
      </c>
      <c r="E24" s="18" t="s">
        <v>64</v>
      </c>
      <c r="F24" s="19"/>
      <c r="G24" s="31">
        <v>59.3</v>
      </c>
    </row>
    <row r="25" spans="2:7" ht="30">
      <c r="B25" s="17" t="s">
        <v>22</v>
      </c>
      <c r="C25" s="19" t="s">
        <v>13</v>
      </c>
      <c r="D25" s="19" t="s">
        <v>11</v>
      </c>
      <c r="E25" s="18" t="s">
        <v>64</v>
      </c>
      <c r="F25" s="18" t="s">
        <v>63</v>
      </c>
      <c r="G25" s="31">
        <v>59.3</v>
      </c>
    </row>
    <row r="26" spans="2:7" ht="45">
      <c r="B26" s="12" t="s">
        <v>26</v>
      </c>
      <c r="C26" s="18" t="s">
        <v>13</v>
      </c>
      <c r="D26" s="18" t="s">
        <v>11</v>
      </c>
      <c r="E26" s="18" t="s">
        <v>65</v>
      </c>
      <c r="F26" s="19"/>
      <c r="G26" s="43">
        <v>381.8</v>
      </c>
    </row>
    <row r="27" spans="2:7" ht="30">
      <c r="B27" s="12" t="s">
        <v>22</v>
      </c>
      <c r="C27" s="18" t="s">
        <v>13</v>
      </c>
      <c r="D27" s="18" t="s">
        <v>11</v>
      </c>
      <c r="E27" s="18" t="s">
        <v>65</v>
      </c>
      <c r="F27" s="18" t="s">
        <v>63</v>
      </c>
      <c r="G27" s="43">
        <v>381.8</v>
      </c>
    </row>
    <row r="28" spans="2:7" ht="30">
      <c r="B28" s="42" t="s">
        <v>45</v>
      </c>
      <c r="C28" s="35" t="s">
        <v>46</v>
      </c>
      <c r="D28" s="33"/>
      <c r="E28" s="33"/>
      <c r="F28" s="33"/>
      <c r="G28" s="32">
        <v>172.8</v>
      </c>
    </row>
    <row r="29" spans="2:7" ht="30">
      <c r="B29" s="12" t="s">
        <v>48</v>
      </c>
      <c r="C29" s="18" t="s">
        <v>46</v>
      </c>
      <c r="D29" s="18" t="s">
        <v>6</v>
      </c>
      <c r="E29" s="18" t="s">
        <v>66</v>
      </c>
      <c r="F29" s="19"/>
      <c r="G29" s="31">
        <v>172.8</v>
      </c>
    </row>
    <row r="30" spans="2:7" ht="30">
      <c r="B30" s="12" t="s">
        <v>49</v>
      </c>
      <c r="C30" s="18" t="s">
        <v>46</v>
      </c>
      <c r="D30" s="18" t="s">
        <v>6</v>
      </c>
      <c r="E30" s="18" t="s">
        <v>66</v>
      </c>
      <c r="F30" s="18" t="s">
        <v>63</v>
      </c>
      <c r="G30" s="31">
        <v>172.8</v>
      </c>
    </row>
    <row r="31" spans="2:7" s="2" customFormat="1" ht="15.75">
      <c r="B31" s="70" t="s">
        <v>96</v>
      </c>
      <c r="C31" s="21" t="s">
        <v>98</v>
      </c>
      <c r="D31" s="21" t="s">
        <v>6</v>
      </c>
      <c r="E31" s="21"/>
      <c r="F31" s="21"/>
      <c r="G31" s="32">
        <f>SUM(G32)</f>
        <v>16.3</v>
      </c>
    </row>
    <row r="32" spans="2:7" ht="15.75">
      <c r="B32" s="69" t="s">
        <v>97</v>
      </c>
      <c r="C32" s="18" t="s">
        <v>98</v>
      </c>
      <c r="D32" s="18" t="s">
        <v>6</v>
      </c>
      <c r="E32" s="18" t="s">
        <v>100</v>
      </c>
      <c r="F32" s="18" t="s">
        <v>101</v>
      </c>
      <c r="G32" s="31">
        <v>16.3</v>
      </c>
    </row>
    <row r="33" spans="2:7" ht="15.75">
      <c r="B33" s="27" t="s">
        <v>25</v>
      </c>
      <c r="C33" s="21"/>
      <c r="D33" s="21"/>
      <c r="E33" s="21"/>
      <c r="F33" s="21"/>
      <c r="G33" s="32">
        <f>SUM(G10+G17+G19+G20+G21+G22+G28+G31)</f>
        <v>2781.0000000000005</v>
      </c>
    </row>
  </sheetData>
  <sheetProtection selectLockedCells="1" selectUnlockedCells="1"/>
  <mergeCells count="5">
    <mergeCell ref="B7:G7"/>
    <mergeCell ref="B5:E5"/>
    <mergeCell ref="B2:G2"/>
    <mergeCell ref="B3:G3"/>
    <mergeCell ref="B4:G4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2:H33"/>
  <sheetViews>
    <sheetView view="pageBreakPreview" zoomScaleNormal="120" zoomScaleSheetLayoutView="100" zoomScalePageLayoutView="0" workbookViewId="0" topLeftCell="A1">
      <selection activeCell="B5" sqref="B5:F5"/>
    </sheetView>
  </sheetViews>
  <sheetFormatPr defaultColWidth="9.140625" defaultRowHeight="15"/>
  <cols>
    <col min="1" max="1" width="0.71875" style="0" customWidth="1"/>
    <col min="2" max="2" width="33.28125" style="0" customWidth="1"/>
    <col min="3" max="3" width="11.00390625" style="0" customWidth="1"/>
    <col min="4" max="7" width="10.57421875" style="0" customWidth="1"/>
    <col min="8" max="8" width="10.57421875" style="28" customWidth="1"/>
    <col min="9" max="9" width="0.42578125" style="0" customWidth="1"/>
  </cols>
  <sheetData>
    <row r="1" ht="2.25" customHeight="1"/>
    <row r="2" spans="2:8" ht="15">
      <c r="B2" s="73" t="s">
        <v>102</v>
      </c>
      <c r="C2" s="73"/>
      <c r="D2" s="73"/>
      <c r="E2" s="73"/>
      <c r="F2" s="73"/>
      <c r="G2" s="73"/>
      <c r="H2" s="73"/>
    </row>
    <row r="3" spans="2:8" ht="15">
      <c r="B3" s="73" t="s">
        <v>27</v>
      </c>
      <c r="C3" s="73"/>
      <c r="D3" s="73"/>
      <c r="E3" s="73"/>
      <c r="F3" s="73"/>
      <c r="G3" s="73"/>
      <c r="H3" s="73"/>
    </row>
    <row r="4" spans="2:8" ht="15">
      <c r="B4" s="73" t="s">
        <v>29</v>
      </c>
      <c r="C4" s="73"/>
      <c r="D4" s="73"/>
      <c r="E4" s="73"/>
      <c r="F4" s="73"/>
      <c r="G4" s="73"/>
      <c r="H4" s="73"/>
    </row>
    <row r="5" spans="2:8" ht="15">
      <c r="B5" s="73" t="s">
        <v>104</v>
      </c>
      <c r="C5" s="73"/>
      <c r="D5" s="73"/>
      <c r="E5" s="73"/>
      <c r="F5" s="73"/>
      <c r="H5"/>
    </row>
    <row r="6" spans="2:8" ht="12.75" customHeight="1">
      <c r="B6" s="16"/>
      <c r="C6" s="16"/>
      <c r="D6" s="16"/>
      <c r="E6" s="16"/>
      <c r="F6" s="16"/>
      <c r="G6" s="16"/>
      <c r="H6" s="29"/>
    </row>
    <row r="7" spans="2:8" ht="72.75" customHeight="1">
      <c r="B7" s="74" t="s">
        <v>99</v>
      </c>
      <c r="C7" s="74"/>
      <c r="D7" s="74"/>
      <c r="E7" s="74"/>
      <c r="F7" s="74"/>
      <c r="G7" s="74"/>
      <c r="H7" s="74"/>
    </row>
    <row r="9" spans="2:8" s="15" customFormat="1" ht="30">
      <c r="B9" s="13" t="s">
        <v>16</v>
      </c>
      <c r="C9" s="13"/>
      <c r="D9" s="13" t="s">
        <v>17</v>
      </c>
      <c r="E9" s="13" t="s">
        <v>18</v>
      </c>
      <c r="F9" s="14" t="s">
        <v>19</v>
      </c>
      <c r="G9" s="14" t="s">
        <v>20</v>
      </c>
      <c r="H9" s="30" t="s">
        <v>1</v>
      </c>
    </row>
    <row r="10" spans="2:8" ht="16.5" customHeight="1">
      <c r="B10" s="34" t="s">
        <v>5</v>
      </c>
      <c r="C10" s="34">
        <v>751</v>
      </c>
      <c r="D10" s="35" t="s">
        <v>6</v>
      </c>
      <c r="E10" s="33"/>
      <c r="F10" s="33"/>
      <c r="G10" s="33"/>
      <c r="H10" s="32">
        <f>SUM(H11+H14)</f>
        <v>1446.3000000000002</v>
      </c>
    </row>
    <row r="11" spans="2:8" ht="60">
      <c r="B11" s="20" t="s">
        <v>7</v>
      </c>
      <c r="C11" s="71">
        <v>751</v>
      </c>
      <c r="D11" s="19" t="s">
        <v>6</v>
      </c>
      <c r="E11" s="19" t="s">
        <v>8</v>
      </c>
      <c r="F11" s="19"/>
      <c r="G11" s="19"/>
      <c r="H11" s="31">
        <v>375.6</v>
      </c>
    </row>
    <row r="12" spans="2:8" ht="30">
      <c r="B12" s="20" t="s">
        <v>21</v>
      </c>
      <c r="C12" s="71">
        <v>751</v>
      </c>
      <c r="D12" s="19" t="s">
        <v>6</v>
      </c>
      <c r="E12" s="19" t="s">
        <v>8</v>
      </c>
      <c r="F12" s="19" t="s">
        <v>60</v>
      </c>
      <c r="G12" s="19"/>
      <c r="H12" s="31">
        <v>375.6</v>
      </c>
    </row>
    <row r="13" spans="2:8" ht="30">
      <c r="B13" s="20" t="s">
        <v>22</v>
      </c>
      <c r="C13" s="71">
        <v>751</v>
      </c>
      <c r="D13" s="19" t="s">
        <v>6</v>
      </c>
      <c r="E13" s="19" t="s">
        <v>8</v>
      </c>
      <c r="F13" s="19" t="s">
        <v>60</v>
      </c>
      <c r="G13" s="18" t="s">
        <v>30</v>
      </c>
      <c r="H13" s="31">
        <v>375.6</v>
      </c>
    </row>
    <row r="14" spans="2:8" ht="89.25" customHeight="1">
      <c r="B14" s="1" t="s">
        <v>23</v>
      </c>
      <c r="C14" s="71">
        <v>751</v>
      </c>
      <c r="D14" s="18" t="s">
        <v>6</v>
      </c>
      <c r="E14" s="18" t="s">
        <v>10</v>
      </c>
      <c r="F14" s="18"/>
      <c r="G14" s="18"/>
      <c r="H14" s="31">
        <v>1070.7</v>
      </c>
    </row>
    <row r="15" spans="2:8" ht="30">
      <c r="B15" s="1" t="s">
        <v>21</v>
      </c>
      <c r="C15" s="71">
        <v>751</v>
      </c>
      <c r="D15" s="18" t="s">
        <v>6</v>
      </c>
      <c r="E15" s="18" t="s">
        <v>10</v>
      </c>
      <c r="F15" s="18" t="s">
        <v>61</v>
      </c>
      <c r="G15" s="18"/>
      <c r="H15" s="31">
        <v>1070.7</v>
      </c>
    </row>
    <row r="16" spans="2:8" ht="30">
      <c r="B16" s="1" t="s">
        <v>22</v>
      </c>
      <c r="C16" s="71">
        <v>751</v>
      </c>
      <c r="D16" s="18" t="s">
        <v>6</v>
      </c>
      <c r="E16" s="18" t="s">
        <v>10</v>
      </c>
      <c r="F16" s="18" t="s">
        <v>61</v>
      </c>
      <c r="G16" s="18" t="s">
        <v>30</v>
      </c>
      <c r="H16" s="31">
        <v>1070.7</v>
      </c>
    </row>
    <row r="17" spans="2:8" s="2" customFormat="1" ht="15.75">
      <c r="B17" s="39" t="s">
        <v>85</v>
      </c>
      <c r="C17" s="34">
        <v>751</v>
      </c>
      <c r="D17" s="21" t="s">
        <v>8</v>
      </c>
      <c r="E17" s="21" t="s">
        <v>11</v>
      </c>
      <c r="F17" s="21"/>
      <c r="G17" s="21"/>
      <c r="H17" s="32">
        <f>SUM(H18)</f>
        <v>67.4</v>
      </c>
    </row>
    <row r="18" spans="2:8" ht="15.75">
      <c r="B18" s="1" t="s">
        <v>90</v>
      </c>
      <c r="C18" s="71">
        <v>751</v>
      </c>
      <c r="D18" s="18" t="s">
        <v>8</v>
      </c>
      <c r="E18" s="18" t="s">
        <v>11</v>
      </c>
      <c r="F18" s="18" t="s">
        <v>91</v>
      </c>
      <c r="G18" s="18" t="s">
        <v>30</v>
      </c>
      <c r="H18" s="31">
        <v>67.4</v>
      </c>
    </row>
    <row r="19" spans="2:8" s="2" customFormat="1" ht="30">
      <c r="B19" s="39" t="s">
        <v>59</v>
      </c>
      <c r="C19" s="34">
        <v>751</v>
      </c>
      <c r="D19" s="21" t="s">
        <v>6</v>
      </c>
      <c r="E19" s="21" t="s">
        <v>58</v>
      </c>
      <c r="F19" s="21" t="s">
        <v>62</v>
      </c>
      <c r="G19" s="21" t="s">
        <v>63</v>
      </c>
      <c r="H19" s="32">
        <v>531.6</v>
      </c>
    </row>
    <row r="20" spans="2:8" s="2" customFormat="1" ht="60">
      <c r="B20" s="42" t="s">
        <v>87</v>
      </c>
      <c r="C20" s="34">
        <v>751</v>
      </c>
      <c r="D20" s="21" t="s">
        <v>11</v>
      </c>
      <c r="E20" s="21" t="s">
        <v>86</v>
      </c>
      <c r="F20" s="21" t="s">
        <v>92</v>
      </c>
      <c r="G20" s="21" t="s">
        <v>63</v>
      </c>
      <c r="H20" s="32">
        <v>2</v>
      </c>
    </row>
    <row r="21" spans="2:8" s="2" customFormat="1" ht="15.75">
      <c r="B21" s="42" t="s">
        <v>89</v>
      </c>
      <c r="C21" s="34">
        <v>751</v>
      </c>
      <c r="D21" s="21" t="s">
        <v>10</v>
      </c>
      <c r="E21" s="21" t="s">
        <v>88</v>
      </c>
      <c r="F21" s="21" t="s">
        <v>93</v>
      </c>
      <c r="G21" s="21" t="s">
        <v>63</v>
      </c>
      <c r="H21" s="32">
        <v>103.5</v>
      </c>
    </row>
    <row r="22" spans="2:8" ht="30">
      <c r="B22" s="36" t="s">
        <v>12</v>
      </c>
      <c r="C22" s="34">
        <v>751</v>
      </c>
      <c r="D22" s="35" t="s">
        <v>13</v>
      </c>
      <c r="E22" s="33"/>
      <c r="F22" s="33"/>
      <c r="G22" s="33"/>
      <c r="H22" s="32">
        <f>SUM(H24+H26+K25)</f>
        <v>441.1</v>
      </c>
    </row>
    <row r="23" spans="2:8" s="2" customFormat="1" ht="17.25" customHeight="1">
      <c r="B23" s="17" t="s">
        <v>14</v>
      </c>
      <c r="C23" s="71">
        <v>751</v>
      </c>
      <c r="D23" s="19" t="s">
        <v>13</v>
      </c>
      <c r="E23" s="19" t="s">
        <v>11</v>
      </c>
      <c r="F23" s="19"/>
      <c r="G23" s="19"/>
      <c r="H23" s="31">
        <f>SUM(H22)</f>
        <v>441.1</v>
      </c>
    </row>
    <row r="24" spans="2:8" ht="15.75">
      <c r="B24" s="17" t="s">
        <v>24</v>
      </c>
      <c r="C24" s="71">
        <v>751</v>
      </c>
      <c r="D24" s="19" t="s">
        <v>13</v>
      </c>
      <c r="E24" s="19" t="s">
        <v>11</v>
      </c>
      <c r="F24" s="18" t="s">
        <v>64</v>
      </c>
      <c r="G24" s="19"/>
      <c r="H24" s="31">
        <v>59.3</v>
      </c>
    </row>
    <row r="25" spans="2:8" ht="30">
      <c r="B25" s="17" t="s">
        <v>22</v>
      </c>
      <c r="C25" s="71">
        <v>751</v>
      </c>
      <c r="D25" s="19" t="s">
        <v>13</v>
      </c>
      <c r="E25" s="19" t="s">
        <v>11</v>
      </c>
      <c r="F25" s="18" t="s">
        <v>64</v>
      </c>
      <c r="G25" s="18" t="s">
        <v>63</v>
      </c>
      <c r="H25" s="31">
        <v>59.3</v>
      </c>
    </row>
    <row r="26" spans="2:8" ht="45">
      <c r="B26" s="12" t="s">
        <v>26</v>
      </c>
      <c r="C26" s="71">
        <v>751</v>
      </c>
      <c r="D26" s="18" t="s">
        <v>13</v>
      </c>
      <c r="E26" s="18" t="s">
        <v>11</v>
      </c>
      <c r="F26" s="18" t="s">
        <v>65</v>
      </c>
      <c r="G26" s="19"/>
      <c r="H26" s="43">
        <v>381.8</v>
      </c>
    </row>
    <row r="27" spans="2:8" ht="30">
      <c r="B27" s="12" t="s">
        <v>22</v>
      </c>
      <c r="C27" s="71">
        <v>751</v>
      </c>
      <c r="D27" s="18" t="s">
        <v>13</v>
      </c>
      <c r="E27" s="18" t="s">
        <v>11</v>
      </c>
      <c r="F27" s="18" t="s">
        <v>65</v>
      </c>
      <c r="G27" s="18" t="s">
        <v>63</v>
      </c>
      <c r="H27" s="43">
        <v>381.8</v>
      </c>
    </row>
    <row r="28" spans="2:8" ht="30">
      <c r="B28" s="42" t="s">
        <v>45</v>
      </c>
      <c r="C28" s="34">
        <v>751</v>
      </c>
      <c r="D28" s="35" t="s">
        <v>46</v>
      </c>
      <c r="E28" s="33"/>
      <c r="F28" s="33"/>
      <c r="G28" s="33"/>
      <c r="H28" s="32">
        <v>172.8</v>
      </c>
    </row>
    <row r="29" spans="2:8" ht="30">
      <c r="B29" s="12" t="s">
        <v>48</v>
      </c>
      <c r="C29" s="71">
        <v>751</v>
      </c>
      <c r="D29" s="18" t="s">
        <v>46</v>
      </c>
      <c r="E29" s="18" t="s">
        <v>6</v>
      </c>
      <c r="F29" s="18" t="s">
        <v>66</v>
      </c>
      <c r="G29" s="19"/>
      <c r="H29" s="31">
        <v>172.8</v>
      </c>
    </row>
    <row r="30" spans="2:8" ht="30">
      <c r="B30" s="12" t="s">
        <v>49</v>
      </c>
      <c r="C30" s="71">
        <v>751</v>
      </c>
      <c r="D30" s="18" t="s">
        <v>46</v>
      </c>
      <c r="E30" s="18" t="s">
        <v>6</v>
      </c>
      <c r="F30" s="18" t="s">
        <v>66</v>
      </c>
      <c r="G30" s="18" t="s">
        <v>63</v>
      </c>
      <c r="H30" s="31">
        <v>172.8</v>
      </c>
    </row>
    <row r="31" spans="2:8" s="2" customFormat="1" ht="15.75">
      <c r="B31" s="70" t="s">
        <v>96</v>
      </c>
      <c r="C31" s="34">
        <v>751</v>
      </c>
      <c r="D31" s="21" t="s">
        <v>98</v>
      </c>
      <c r="E31" s="21" t="s">
        <v>6</v>
      </c>
      <c r="F31" s="21"/>
      <c r="G31" s="21"/>
      <c r="H31" s="32">
        <f>SUM(H32)</f>
        <v>16.3</v>
      </c>
    </row>
    <row r="32" spans="2:8" ht="15.75">
      <c r="B32" s="69" t="s">
        <v>97</v>
      </c>
      <c r="C32" s="71">
        <v>751</v>
      </c>
      <c r="D32" s="18" t="s">
        <v>98</v>
      </c>
      <c r="E32" s="18" t="s">
        <v>6</v>
      </c>
      <c r="F32" s="18" t="s">
        <v>100</v>
      </c>
      <c r="G32" s="18" t="s">
        <v>101</v>
      </c>
      <c r="H32" s="31">
        <v>16.3</v>
      </c>
    </row>
    <row r="33" spans="2:8" ht="15.75">
      <c r="B33" s="27" t="s">
        <v>25</v>
      </c>
      <c r="C33" s="27"/>
      <c r="D33" s="21"/>
      <c r="E33" s="21"/>
      <c r="F33" s="21"/>
      <c r="G33" s="21"/>
      <c r="H33" s="32">
        <f>SUM(H10+H17+H19+H20+H21+H22+H28+H31)</f>
        <v>2781.0000000000005</v>
      </c>
    </row>
  </sheetData>
  <sheetProtection selectLockedCells="1" selectUnlockedCells="1"/>
  <mergeCells count="5">
    <mergeCell ref="B2:H2"/>
    <mergeCell ref="B3:H3"/>
    <mergeCell ref="B4:H4"/>
    <mergeCell ref="B5:F5"/>
    <mergeCell ref="B7:H7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tabSelected="1" view="pageBreakPreview" zoomScaleSheetLayoutView="100" zoomScalePageLayoutView="0" workbookViewId="0" topLeftCell="A1">
      <selection activeCell="G13" sqref="G13:H13"/>
    </sheetView>
  </sheetViews>
  <sheetFormatPr defaultColWidth="9.140625" defaultRowHeight="15"/>
  <cols>
    <col min="1" max="1" width="23.28125" style="0" customWidth="1"/>
    <col min="2" max="2" width="43.28125" style="0" customWidth="1"/>
    <col min="3" max="3" width="18.7109375" style="0" customWidth="1"/>
    <col min="4" max="4" width="0.71875" style="0" customWidth="1"/>
  </cols>
  <sheetData>
    <row r="1" spans="1:7" ht="16.5" customHeight="1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 t="s">
        <v>27</v>
      </c>
      <c r="B2" s="73"/>
      <c r="C2" s="73"/>
      <c r="D2" s="73"/>
      <c r="E2" s="73"/>
      <c r="F2" s="73"/>
      <c r="G2" s="73"/>
    </row>
    <row r="3" spans="1:7" ht="15">
      <c r="A3" s="73" t="s">
        <v>29</v>
      </c>
      <c r="B3" s="73"/>
      <c r="C3" s="73"/>
      <c r="D3" s="73"/>
      <c r="E3" s="73"/>
      <c r="F3" s="73"/>
      <c r="G3" s="73"/>
    </row>
    <row r="4" spans="1:7" ht="15">
      <c r="A4" s="76" t="s">
        <v>105</v>
      </c>
      <c r="B4" s="76"/>
      <c r="C4" s="76"/>
      <c r="D4" s="76"/>
      <c r="E4" s="76"/>
      <c r="F4" s="76"/>
      <c r="G4" s="76"/>
    </row>
    <row r="5" spans="2:3" ht="15">
      <c r="B5" s="37"/>
      <c r="C5" s="37"/>
    </row>
    <row r="7" spans="1:5" ht="54" customHeight="1">
      <c r="A7" s="72" t="s">
        <v>95</v>
      </c>
      <c r="B7" s="72"/>
      <c r="C7" s="72"/>
      <c r="E7" s="38"/>
    </row>
    <row r="8" spans="1:3" ht="6.75" customHeight="1">
      <c r="A8" s="75"/>
      <c r="B8" s="75"/>
      <c r="C8" s="75"/>
    </row>
    <row r="9" spans="1:3" ht="46.5" customHeight="1">
      <c r="A9" s="45" t="s">
        <v>67</v>
      </c>
      <c r="B9" s="46" t="s">
        <v>31</v>
      </c>
      <c r="C9" s="45" t="s">
        <v>68</v>
      </c>
    </row>
    <row r="10" spans="1:3" s="2" customFormat="1" ht="15">
      <c r="A10" s="47" t="s">
        <v>69</v>
      </c>
      <c r="B10" s="48" t="s">
        <v>70</v>
      </c>
      <c r="C10" s="49">
        <f>SUM(C12+C14+C15+C18+C19+C20+C25+C26+C27)</f>
        <v>2152.2</v>
      </c>
    </row>
    <row r="11" spans="1:3" s="2" customFormat="1" ht="15">
      <c r="A11" s="50" t="s">
        <v>32</v>
      </c>
      <c r="B11" s="51" t="s">
        <v>71</v>
      </c>
      <c r="C11" s="52">
        <f>SUM(C12)</f>
        <v>176.2</v>
      </c>
    </row>
    <row r="12" spans="1:3" ht="15">
      <c r="A12" s="53" t="s">
        <v>72</v>
      </c>
      <c r="B12" s="54" t="s">
        <v>33</v>
      </c>
      <c r="C12" s="55">
        <v>176.2</v>
      </c>
    </row>
    <row r="13" spans="1:3" s="2" customFormat="1" ht="15">
      <c r="A13" s="50" t="s">
        <v>34</v>
      </c>
      <c r="B13" s="51" t="s">
        <v>35</v>
      </c>
      <c r="C13" s="52">
        <f>SUM(C14)</f>
        <v>224.4</v>
      </c>
    </row>
    <row r="14" spans="1:3" ht="15">
      <c r="A14" s="53" t="s">
        <v>36</v>
      </c>
      <c r="B14" s="54" t="s">
        <v>37</v>
      </c>
      <c r="C14" s="55">
        <v>224.4</v>
      </c>
    </row>
    <row r="15" spans="1:3" s="2" customFormat="1" ht="15">
      <c r="A15" s="50" t="s">
        <v>38</v>
      </c>
      <c r="B15" s="51" t="s">
        <v>73</v>
      </c>
      <c r="C15" s="52">
        <f>SUM(C16:C17)</f>
        <v>364.4</v>
      </c>
    </row>
    <row r="16" spans="1:3" ht="15">
      <c r="A16" s="53" t="s">
        <v>39</v>
      </c>
      <c r="B16" s="54" t="s">
        <v>40</v>
      </c>
      <c r="C16" s="55">
        <v>71</v>
      </c>
    </row>
    <row r="17" spans="1:3" ht="15">
      <c r="A17" s="54" t="s">
        <v>41</v>
      </c>
      <c r="B17" s="54" t="s">
        <v>74</v>
      </c>
      <c r="C17" s="56">
        <v>293.4</v>
      </c>
    </row>
    <row r="18" spans="1:3" s="2" customFormat="1" ht="15">
      <c r="A18" s="5" t="s">
        <v>42</v>
      </c>
      <c r="B18" s="40" t="s">
        <v>43</v>
      </c>
      <c r="C18" s="57">
        <v>9.7</v>
      </c>
    </row>
    <row r="19" spans="1:3" s="2" customFormat="1" ht="15">
      <c r="A19" s="65" t="s">
        <v>50</v>
      </c>
      <c r="B19" s="44" t="s">
        <v>51</v>
      </c>
      <c r="C19" s="66">
        <v>2</v>
      </c>
    </row>
    <row r="20" spans="1:3" ht="39">
      <c r="A20" s="58" t="s">
        <v>75</v>
      </c>
      <c r="B20" s="59" t="s">
        <v>76</v>
      </c>
      <c r="C20" s="60">
        <f>SUM(C21:C24)</f>
        <v>941.5</v>
      </c>
    </row>
    <row r="21" spans="1:3" s="2" customFormat="1" ht="51.75">
      <c r="A21" s="61" t="s">
        <v>81</v>
      </c>
      <c r="B21" s="62" t="s">
        <v>77</v>
      </c>
      <c r="C21" s="63">
        <v>306.2</v>
      </c>
    </row>
    <row r="22" spans="1:3" ht="64.5">
      <c r="A22" s="61" t="s">
        <v>82</v>
      </c>
      <c r="B22" s="62" t="s">
        <v>78</v>
      </c>
      <c r="C22" s="63">
        <v>8.6</v>
      </c>
    </row>
    <row r="23" spans="1:3" ht="64.5">
      <c r="A23" s="61" t="s">
        <v>83</v>
      </c>
      <c r="B23" s="62" t="s">
        <v>79</v>
      </c>
      <c r="C23" s="63">
        <v>652.9</v>
      </c>
    </row>
    <row r="24" spans="1:3" s="2" customFormat="1" ht="64.5">
      <c r="A24" s="61" t="s">
        <v>84</v>
      </c>
      <c r="B24" s="62" t="s">
        <v>80</v>
      </c>
      <c r="C24" s="64">
        <v>-26.2</v>
      </c>
    </row>
    <row r="25" spans="1:3" ht="30">
      <c r="A25" s="67" t="s">
        <v>52</v>
      </c>
      <c r="B25" s="68" t="s">
        <v>53</v>
      </c>
      <c r="C25" s="23">
        <v>67.4</v>
      </c>
    </row>
    <row r="26" spans="1:3" ht="30">
      <c r="A26" s="67" t="s">
        <v>54</v>
      </c>
      <c r="B26" s="68" t="s">
        <v>55</v>
      </c>
      <c r="C26" s="23">
        <v>347.4</v>
      </c>
    </row>
    <row r="27" spans="1:3" ht="45">
      <c r="A27" s="67" t="s">
        <v>56</v>
      </c>
      <c r="B27" s="68" t="s">
        <v>57</v>
      </c>
      <c r="C27" s="23">
        <v>19.2</v>
      </c>
    </row>
    <row r="29" ht="15">
      <c r="B29" s="41"/>
    </row>
  </sheetData>
  <sheetProtection/>
  <mergeCells count="5">
    <mergeCell ref="A7:C8"/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2015-07-28T07:03:11Z</cp:lastPrinted>
  <dcterms:created xsi:type="dcterms:W3CDTF">2008-12-11T12:51:54Z</dcterms:created>
  <dcterms:modified xsi:type="dcterms:W3CDTF">2015-08-21T12:27:25Z</dcterms:modified>
  <cp:category/>
  <cp:version/>
  <cp:contentType/>
  <cp:contentStatus/>
</cp:coreProperties>
</file>