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4"/>
  </bookViews>
  <sheets>
    <sheet name="пр1" sheetId="1" r:id="rId1"/>
    <sheet name="пр5" sheetId="2" r:id="rId2"/>
    <sheet name="прил6" sheetId="3" r:id="rId3"/>
    <sheet name="прил7" sheetId="4" r:id="rId4"/>
    <sheet name="Пр.8" sheetId="5" r:id="rId5"/>
  </sheets>
  <definedNames>
    <definedName name="_xlnm.Print_Area" localSheetId="4">'Пр.8'!$A$1:$G$37</definedName>
    <definedName name="_xlnm.Print_Area" localSheetId="0">'пр1'!$A$1:$D$49</definedName>
    <definedName name="_xlnm.Print_Area" localSheetId="1">'пр5'!$A$1:$D$29</definedName>
  </definedNames>
  <calcPr fullCalcOnLoad="1"/>
</workbook>
</file>

<file path=xl/sharedStrings.xml><?xml version="1.0" encoding="utf-8"?>
<sst xmlns="http://schemas.openxmlformats.org/spreadsheetml/2006/main" count="365" uniqueCount="173">
  <si>
    <t>образования «Натырбовское сельское поселение» «О бюджете муниципального</t>
  </si>
  <si>
    <t>Сумма, 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</si>
  <si>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</si>
  <si>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</si>
  <si>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</si>
  <si>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</si>
  <si>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</si>
  <si>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</si>
  <si>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</si>
  <si>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</si>
  <si>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</si>
  <si>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</si>
  <si>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 xml:space="preserve">Наименование </t>
  </si>
  <si>
    <t xml:space="preserve">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</si>
  <si>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</si>
  <si>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</si>
  <si>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</si>
  <si>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</si>
  <si>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</si>
  <si>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</si>
  <si>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Другие общегосударственные вопросы</t>
  </si>
  <si>
    <t>Культура</t>
  </si>
  <si>
    <t>08</t>
  </si>
  <si>
    <t>Культура, кинематография и средства массовой информации</t>
  </si>
  <si>
    <t>Выполнение функций бюджетными учреждениями</t>
  </si>
  <si>
    <t>ИТОГО:</t>
  </si>
  <si>
    <t>Прочие мероприятия по благоустройству поселений</t>
  </si>
  <si>
    <t>13</t>
  </si>
  <si>
    <t>образования «Натырбовское сельское поселение»</t>
  </si>
  <si>
    <t>09</t>
  </si>
  <si>
    <t>244</t>
  </si>
  <si>
    <t>10</t>
  </si>
  <si>
    <t>Пенсии, пособия, выплачиваемые организациями сектора государственного управления</t>
  </si>
  <si>
    <t>Пенсионное обеспечение</t>
  </si>
  <si>
    <t>Наименование показателя</t>
  </si>
  <si>
    <t>Код показателя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</si>
  <si>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</si>
  <si>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</si>
  <si>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</si>
  <si>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</si>
  <si>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</si>
  <si>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</si>
  <si>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</si>
  <si>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</si>
  <si>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</si>
  <si>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</si>
  <si>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</si>
  <si>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</si>
  <si>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</si>
  <si>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</si>
  <si>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</si>
  <si>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</si>
  <si>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Приложение №2 к Решению Совета народных депутатов муниципального </t>
  </si>
  <si>
    <t xml:space="preserve">Приложение №3 к Решению Совета народных депутатов муниципального </t>
  </si>
  <si>
    <t xml:space="preserve">образования «Натырбовское сельское поселение» на 2016 год  </t>
  </si>
  <si>
    <t>Сумма</t>
  </si>
  <si>
    <t xml:space="preserve">                                            от  24 декабря 2015 года  №139</t>
  </si>
  <si>
    <t>код прямого получателя</t>
  </si>
  <si>
    <t xml:space="preserve">Подраздел 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</si>
  <si>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</si>
  <si>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</si>
  <si>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</si>
  <si>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</si>
  <si>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6160Э00400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</si>
  <si>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</si>
  <si>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</si>
  <si>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</si>
  <si>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</si>
  <si>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</si>
  <si>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</si>
  <si>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</si>
  <si>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</si>
  <si>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</si>
  <si>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</si>
  <si>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</si>
  <si>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</si>
  <si>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6630002000</t>
  </si>
  <si>
    <t>6630005000</t>
  </si>
  <si>
    <t>66100031000</t>
  </si>
  <si>
    <t>300</t>
  </si>
  <si>
    <t>Материальная помощь</t>
  </si>
  <si>
    <t>6640001000</t>
  </si>
  <si>
    <t>Ведомственная структура расходов бюджета муниципального  образования «Натырбовское сельское поселение» на 2016 год по разделам , подразделам, целевым статьям и видам расходов  классификации расходов бюджетов Российской Федерации</t>
  </si>
  <si>
    <t xml:space="preserve">Приложение №8 к Решению Совета народных депутатов муниципального 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</si>
  <si>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</si>
  <si>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</si>
  <si>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</si>
  <si>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</si>
  <si>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</si>
  <si>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</si>
  <si>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</si>
  <si>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</si>
  <si>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</si>
  <si>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</si>
  <si>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</si>
  <si>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</si>
  <si>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000 01 00 00 00 00 0000 000</t>
  </si>
  <si>
    <t xml:space="preserve">Источники финансирования дефицита бюджета муниципального образования «Натырбовское сельское поселение» на 2016 год
</t>
  </si>
  <si>
    <t xml:space="preserve">Приложение №5  к Решению Совета народных депутатов муниципального </t>
  </si>
  <si>
    <t xml:space="preserve">                                             от  24 декабря 2015 года  № 139</t>
  </si>
  <si>
    <t xml:space="preserve">Приложение №6 к Решению Совета народных депутатов муниципального </t>
  </si>
  <si>
    <t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2016 год</t>
  </si>
  <si>
    <t>Всего:</t>
  </si>
  <si>
    <t xml:space="preserve">                                              от  24 декабря 2015 года  №139</t>
  </si>
  <si>
    <t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2016 год</t>
  </si>
  <si>
    <t>Всего расходов:</t>
  </si>
  <si>
    <t xml:space="preserve">Приложение №7 к Решению Совета народных депутатов муниципального </t>
  </si>
  <si>
    <t xml:space="preserve">Приложение №4 к Решению Совета народных депутатов муниципального </t>
  </si>
  <si>
    <t xml:space="preserve">Приложение №1 к Решению Совета народных депутатов муниципального </t>
  </si>
  <si>
    <t xml:space="preserve">Изменение остатков </t>
  </si>
  <si>
    <t>000 01 04 00 00 00 0000 810</t>
  </si>
  <si>
    <t>источники внутреннего, финансового дефицита в бюджет</t>
  </si>
  <si>
    <t>от 28 октября 2016 г. №165</t>
  </si>
  <si>
    <t xml:space="preserve">Поступление доходов в бюджет администрации муниципального образования «Натырбовское сельское поселение» в 2016 году
</t>
  </si>
  <si>
    <t xml:space="preserve">Код бюджетной        классификации РФ </t>
  </si>
  <si>
    <t>Наименование доходов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</si>
  <si>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</si>
  <si>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</si>
  <si>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</si>
  <si>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</si>
  <si>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</si>
  <si>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</si>
  <si>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</si>
  <si>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</si>
  <si>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</si>
  <si>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</si>
  <si>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</si>
  <si>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</si>
  <si>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</si>
  <si>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</si>
  <si>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</si>
  <si>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</si>
  <si>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000 1 03 02250 01 00000 110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</si>
  <si>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</si>
  <si>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</si>
  <si>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</si>
  <si>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</si>
  <si>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</si>
  <si>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</si>
  <si>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</si>
  <si>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</si>
  <si>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</si>
  <si>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</si>
  <si>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</si>
  <si>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</si>
  <si>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</si>
  <si>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</si>
  <si>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</si>
  <si>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</si>
  <si>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</si>
  <si>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</si>
  <si>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</si>
  <si>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</si>
  <si>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</si>
  <si>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</si>
  <si>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</si>
  <si>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</si>
  <si>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</si>
  <si>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</si>
  <si>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</si>
  <si>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</si>
  <si>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</si>
  <si>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</si>
  <si>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</si>
  <si>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</si>
  <si>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</si>
  <si>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</si>
  <si>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</si>
  <si>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 xml:space="preserve">Приложение №5 к Решению Совета народных депутатов муниципального </t>
  </si>
  <si>
    <t>000 1 11 05035 10 0000 120</t>
  </si>
  <si>
    <t>Доходы от использования имущества, находящегося в государственой и муниципальной собственности</t>
  </si>
  <si>
    <t>000 2 03 05099 10 0000 180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</si>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</sst>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6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6" fillId="24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12" fillId="0" borderId="12" xfId="0" applyFont="1" applyBorder="1" applyAlignment="1">
      <alignment vertical="top"/>
    </xf>
    <xf numFmtId="0" fontId="32" fillId="0" borderId="10" xfId="0" applyFont="1" applyBorder="1" applyAlignment="1">
      <alignment horizontal="left" vertical="top" wrapText="1"/>
    </xf>
    <xf numFmtId="164" fontId="32" fillId="0" borderId="17" xfId="0" applyNumberFormat="1" applyFont="1" applyBorder="1" applyAlignment="1">
      <alignment horizontal="right" wrapText="1"/>
    </xf>
    <xf numFmtId="0" fontId="33" fillId="0" borderId="10" xfId="0" applyFont="1" applyBorder="1" applyAlignment="1">
      <alignment wrapText="1"/>
    </xf>
    <xf numFmtId="164" fontId="12" fillId="0" borderId="18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13" fillId="0" borderId="12" xfId="0" applyFont="1" applyBorder="1" applyAlignment="1">
      <alignment vertical="top"/>
    </xf>
    <xf numFmtId="0" fontId="34" fillId="0" borderId="10" xfId="0" applyFont="1" applyBorder="1" applyAlignment="1">
      <alignment wrapText="1"/>
    </xf>
    <xf numFmtId="164" fontId="13" fillId="0" borderId="18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Border="1" applyAlignment="1">
      <alignment horizontal="right" wrapText="1"/>
    </xf>
    <xf numFmtId="0" fontId="3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49" fontId="37" fillId="24" borderId="10" xfId="0" applyNumberFormat="1" applyFont="1" applyFill="1" applyBorder="1" applyAlignment="1">
      <alignment horizontal="right" vertical="center" shrinkToFit="1"/>
    </xf>
    <xf numFmtId="0" fontId="37" fillId="24" borderId="10" xfId="0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shrinkToFit="1"/>
    </xf>
    <xf numFmtId="0" fontId="34" fillId="24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0" fillId="24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9" fontId="35" fillId="0" borderId="10" xfId="0" applyNumberFormat="1" applyFont="1" applyBorder="1" applyAlignment="1" applyProtection="1">
      <alignment horizontal="right" vertical="center"/>
      <protection locked="0"/>
    </xf>
    <xf numFmtId="0" fontId="36" fillId="0" borderId="10" xfId="0" applyFont="1" applyBorder="1" applyAlignment="1" applyProtection="1">
      <alignment vertical="center" wrapText="1"/>
      <protection locked="0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indent="15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H40"/>
  <sheetViews>
    <sheetView view="pageBreakPreview" zoomScaleSheetLayoutView="100" workbookViewId="0" topLeftCell="A13">
      <selection activeCell="D26" sqref="D26"/>
    </sheetView>
  </sheetViews>
  <sheetFormatPr defaultColWidth="9.140625" defaultRowHeight="15"/>
  <cols>
    <col min="1" max="1" width="0.9921875" style="0" customWidth="1"/>
    <col min="2" max="2" width="27.8515625" style="0" customWidth="1"/>
    <col min="3" max="3" width="43.28125" style="0" customWidth="1"/>
    <col min="4" max="4" width="24.57421875" style="0" customWidth="1"/>
    <col min="5" max="5" width="0.71875" style="0" customWidth="1"/>
  </cols>
  <sheetData>
    <row r="1" spans="2:8" ht="14.25" customHeight="1">
      <c r="B1" s="120" t="s">
        <v>108</v>
      </c>
      <c r="C1" s="120"/>
      <c r="D1" s="120"/>
      <c r="E1" s="120"/>
      <c r="F1" s="120"/>
      <c r="G1" s="120"/>
      <c r="H1" s="120"/>
    </row>
    <row r="2" spans="2:8" ht="14.25" customHeight="1">
      <c r="B2" s="120" t="s">
        <v>28</v>
      </c>
      <c r="C2" s="120"/>
      <c r="D2" s="120"/>
      <c r="E2" s="120"/>
      <c r="F2" s="120"/>
      <c r="G2" s="120"/>
      <c r="H2" s="120"/>
    </row>
    <row r="3" spans="2:8" ht="14.25" customHeight="1">
      <c r="B3" s="120" t="s">
        <v>112</v>
      </c>
      <c r="C3" s="120"/>
      <c r="D3" s="120"/>
      <c r="E3" s="120"/>
      <c r="F3" s="120"/>
      <c r="G3" s="120"/>
      <c r="H3" s="120"/>
    </row>
    <row r="4" ht="7.5" customHeight="1"/>
    <row r="5" spans="2:4" ht="15">
      <c r="B5" s="118" t="s">
        <v>108</v>
      </c>
      <c r="C5" s="118"/>
      <c r="D5" s="118"/>
    </row>
    <row r="6" spans="2:4" ht="15">
      <c r="B6" s="118" t="s">
        <v>0</v>
      </c>
      <c r="C6" s="118"/>
      <c r="D6" s="118"/>
    </row>
    <row r="7" spans="2:4" ht="15">
      <c r="B7" s="118" t="s">
        <v>54</v>
      </c>
      <c r="C7" s="118"/>
      <c r="D7" s="118"/>
    </row>
    <row r="8" spans="2:8" ht="15">
      <c r="B8" s="119" t="s">
        <v>99</v>
      </c>
      <c r="C8" s="119"/>
      <c r="D8" s="119"/>
      <c r="E8" s="119"/>
      <c r="F8" s="119"/>
      <c r="G8" s="119"/>
      <c r="H8" s="119"/>
    </row>
    <row r="10" spans="2:6" ht="54" customHeight="1">
      <c r="B10" s="121" t="s">
        <v>113</v>
      </c>
      <c r="C10" s="121"/>
      <c r="D10" s="121"/>
      <c r="F10" s="77"/>
    </row>
    <row r="11" spans="2:4" ht="6.75" customHeight="1">
      <c r="B11" s="122"/>
      <c r="C11" s="122"/>
      <c r="D11" s="122"/>
    </row>
    <row r="12" spans="2:4" ht="30" customHeight="1">
      <c r="B12" s="18" t="s">
        <v>114</v>
      </c>
      <c r="C12" s="18" t="s">
        <v>115</v>
      </c>
      <c r="D12" s="19" t="s">
        <v>55</v>
      </c>
    </row>
    <row r="13" spans="2:4" s="1" customFormat="1" ht="15">
      <c r="B13" s="78" t="s">
        <v>116</v>
      </c>
      <c r="C13" s="79" t="s">
        <v>117</v>
      </c>
      <c r="D13" s="80">
        <f>SUM(D15+D17+D23+D25+D27+D30+D33+D32)</f>
        <v>7828.799999999999</v>
      </c>
    </row>
    <row r="14" spans="2:4" s="1" customFormat="1" ht="15">
      <c r="B14" s="78" t="s">
        <v>118</v>
      </c>
      <c r="C14" s="79" t="s">
        <v>119</v>
      </c>
      <c r="D14" s="80">
        <f>SUM(D13-D33)</f>
        <v>6615.4</v>
      </c>
    </row>
    <row r="15" spans="2:4" s="1" customFormat="1" ht="15">
      <c r="B15" s="78" t="s">
        <v>120</v>
      </c>
      <c r="C15" s="79" t="s">
        <v>121</v>
      </c>
      <c r="D15" s="81">
        <f>SUM(D16)</f>
        <v>491.8</v>
      </c>
    </row>
    <row r="16" spans="2:4" ht="15">
      <c r="B16" s="82" t="s">
        <v>122</v>
      </c>
      <c r="C16" s="83" t="s">
        <v>123</v>
      </c>
      <c r="D16" s="84">
        <v>491.8</v>
      </c>
    </row>
    <row r="17" spans="2:4" ht="30">
      <c r="B17" s="85" t="s">
        <v>124</v>
      </c>
      <c r="C17" s="86" t="s">
        <v>125</v>
      </c>
      <c r="D17" s="87">
        <f>SUM(D18)</f>
        <v>3232.5</v>
      </c>
    </row>
    <row r="18" spans="2:4" s="90" customFormat="1" ht="38.25">
      <c r="B18" s="85" t="s">
        <v>126</v>
      </c>
      <c r="C18" s="88" t="s">
        <v>127</v>
      </c>
      <c r="D18" s="89">
        <f>SUM(D19:D22)</f>
        <v>3232.5</v>
      </c>
    </row>
    <row r="19" spans="2:4" s="90" customFormat="1" ht="38.25">
      <c r="B19" s="91" t="s">
        <v>128</v>
      </c>
      <c r="C19" s="92" t="s">
        <v>129</v>
      </c>
      <c r="D19" s="93">
        <v>1095.3</v>
      </c>
    </row>
    <row r="20" spans="2:4" s="90" customFormat="1" ht="51.75" customHeight="1">
      <c r="B20" s="91" t="s">
        <v>130</v>
      </c>
      <c r="C20" s="92" t="s">
        <v>131</v>
      </c>
      <c r="D20" s="93">
        <v>21.3</v>
      </c>
    </row>
    <row r="21" spans="2:4" s="90" customFormat="1" ht="51">
      <c r="B21" s="91" t="s">
        <v>132</v>
      </c>
      <c r="C21" s="92" t="s">
        <v>133</v>
      </c>
      <c r="D21" s="93">
        <v>2170</v>
      </c>
    </row>
    <row r="22" spans="2:4" s="90" customFormat="1" ht="51">
      <c r="B22" s="91" t="s">
        <v>134</v>
      </c>
      <c r="C22" s="92" t="s">
        <v>135</v>
      </c>
      <c r="D22" s="93">
        <v>-54.1</v>
      </c>
    </row>
    <row r="23" spans="2:4" s="1" customFormat="1" ht="15">
      <c r="B23" s="78" t="s">
        <v>136</v>
      </c>
      <c r="C23" s="79" t="s">
        <v>137</v>
      </c>
      <c r="D23" s="80">
        <f>SUM(D24)</f>
        <v>329.6</v>
      </c>
    </row>
    <row r="24" spans="2:4" ht="15">
      <c r="B24" s="82" t="s">
        <v>138</v>
      </c>
      <c r="C24" s="83" t="s">
        <v>139</v>
      </c>
      <c r="D24" s="94">
        <v>329.6</v>
      </c>
    </row>
    <row r="25" spans="2:4" s="1" customFormat="1" ht="15">
      <c r="B25" s="78" t="s">
        <v>140</v>
      </c>
      <c r="C25" s="79" t="s">
        <v>141</v>
      </c>
      <c r="D25" s="80">
        <v>199.4</v>
      </c>
    </row>
    <row r="26" spans="2:4" ht="75">
      <c r="B26" s="82" t="s">
        <v>142</v>
      </c>
      <c r="C26" s="95" t="s">
        <v>143</v>
      </c>
      <c r="D26" s="94">
        <v>199.4</v>
      </c>
    </row>
    <row r="27" spans="2:4" s="99" customFormat="1" ht="15">
      <c r="B27" s="96" t="s">
        <v>144</v>
      </c>
      <c r="C27" s="97" t="s">
        <v>145</v>
      </c>
      <c r="D27" s="98">
        <f>SUM(D28:D29)</f>
        <v>2284.7</v>
      </c>
    </row>
    <row r="28" spans="2:4" ht="60">
      <c r="B28" s="100" t="s">
        <v>146</v>
      </c>
      <c r="C28" s="109" t="s">
        <v>147</v>
      </c>
      <c r="D28" s="84">
        <v>38.1</v>
      </c>
    </row>
    <row r="29" spans="2:4" ht="60">
      <c r="B29" s="100" t="s">
        <v>148</v>
      </c>
      <c r="C29" s="110" t="s">
        <v>149</v>
      </c>
      <c r="D29" s="84">
        <v>2246.6</v>
      </c>
    </row>
    <row r="30" spans="2:4" ht="15">
      <c r="B30" s="78" t="s">
        <v>150</v>
      </c>
      <c r="C30" s="79" t="s">
        <v>151</v>
      </c>
      <c r="D30" s="80">
        <f>SUM(D31)</f>
        <v>17.4</v>
      </c>
    </row>
    <row r="31" spans="2:4" ht="30">
      <c r="B31" s="82" t="s">
        <v>152</v>
      </c>
      <c r="C31" s="95" t="s">
        <v>153</v>
      </c>
      <c r="D31" s="94">
        <v>17.4</v>
      </c>
    </row>
    <row r="32" spans="2:4" s="99" customFormat="1" ht="45">
      <c r="B32" s="111" t="s">
        <v>169</v>
      </c>
      <c r="C32" s="112" t="s">
        <v>170</v>
      </c>
      <c r="D32" s="101">
        <v>60</v>
      </c>
    </row>
    <row r="33" spans="2:4" ht="18">
      <c r="B33" s="113" t="s">
        <v>154</v>
      </c>
      <c r="C33" s="114" t="s">
        <v>155</v>
      </c>
      <c r="D33" s="101">
        <f>SUM(D34+D37+D40)</f>
        <v>1213.4</v>
      </c>
    </row>
    <row r="34" spans="2:4" ht="38.25">
      <c r="B34" s="115" t="s">
        <v>156</v>
      </c>
      <c r="C34" s="116" t="s">
        <v>157</v>
      </c>
      <c r="D34" s="101">
        <f>SUM(D35:D36)</f>
        <v>191.89999999999998</v>
      </c>
    </row>
    <row r="35" spans="2:4" ht="49.5" customHeight="1">
      <c r="B35" s="117" t="s">
        <v>158</v>
      </c>
      <c r="C35" s="102" t="s">
        <v>159</v>
      </c>
      <c r="D35" s="103">
        <v>153.1</v>
      </c>
    </row>
    <row r="36" spans="2:4" ht="40.5" customHeight="1">
      <c r="B36" s="117" t="s">
        <v>160</v>
      </c>
      <c r="C36" s="102" t="s">
        <v>161</v>
      </c>
      <c r="D36" s="103">
        <v>38.8</v>
      </c>
    </row>
    <row r="37" spans="2:4" ht="40.5" customHeight="1">
      <c r="B37" s="104" t="s">
        <v>162</v>
      </c>
      <c r="C37" s="105" t="s">
        <v>163</v>
      </c>
      <c r="D37" s="80">
        <f>SUM(D38:D39)</f>
        <v>991.5</v>
      </c>
    </row>
    <row r="38" spans="2:4" ht="32.25" customHeight="1">
      <c r="B38" s="106" t="s">
        <v>164</v>
      </c>
      <c r="C38" s="107" t="s">
        <v>165</v>
      </c>
      <c r="D38" s="108">
        <v>966.5</v>
      </c>
    </row>
    <row r="39" spans="2:4" ht="41.25" customHeight="1">
      <c r="B39" s="106" t="s">
        <v>166</v>
      </c>
      <c r="C39" s="107" t="s">
        <v>167</v>
      </c>
      <c r="D39" s="108">
        <v>25</v>
      </c>
    </row>
    <row r="40" spans="2:4" ht="41.25" customHeight="1">
      <c r="B40" s="106" t="s">
        <v>171</v>
      </c>
      <c r="C40" s="107" t="s">
        <v>172</v>
      </c>
      <c r="D40" s="108">
        <v>30</v>
      </c>
    </row>
  </sheetData>
  <mergeCells count="8">
    <mergeCell ref="B10:D11"/>
    <mergeCell ref="B6:D6"/>
    <mergeCell ref="B7:D7"/>
    <mergeCell ref="B8:H8"/>
    <mergeCell ref="B1:H1"/>
    <mergeCell ref="B2:H2"/>
    <mergeCell ref="B3:H3"/>
    <mergeCell ref="B5:D5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H29"/>
  <sheetViews>
    <sheetView view="pageBreakPreview" zoomScaleSheetLayoutView="100" zoomScalePageLayoutView="0" workbookViewId="0" topLeftCell="A1">
      <selection activeCell="B9" sqref="B9:H9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2" spans="2:8" ht="14.25" customHeight="1">
      <c r="B2" s="120" t="s">
        <v>52</v>
      </c>
      <c r="C2" s="120"/>
      <c r="D2" s="120"/>
      <c r="E2" s="120"/>
      <c r="F2" s="120"/>
      <c r="G2" s="120"/>
      <c r="H2" s="120"/>
    </row>
    <row r="3" spans="2:8" ht="14.25" customHeight="1">
      <c r="B3" s="120" t="s">
        <v>28</v>
      </c>
      <c r="C3" s="120"/>
      <c r="D3" s="120"/>
      <c r="E3" s="120"/>
      <c r="F3" s="120"/>
      <c r="G3" s="120"/>
      <c r="H3" s="120"/>
    </row>
    <row r="4" spans="2:8" ht="14.25" customHeight="1">
      <c r="B4" s="120" t="s">
        <v>112</v>
      </c>
      <c r="C4" s="120"/>
      <c r="D4" s="120"/>
      <c r="E4" s="120"/>
      <c r="F4" s="120"/>
      <c r="G4" s="120"/>
      <c r="H4" s="120"/>
    </row>
    <row r="5" ht="7.5" customHeight="1"/>
    <row r="6" spans="2:4" ht="15">
      <c r="B6" s="118" t="s">
        <v>98</v>
      </c>
      <c r="C6" s="118"/>
      <c r="D6" s="118"/>
    </row>
    <row r="7" spans="2:4" ht="15">
      <c r="B7" s="118" t="s">
        <v>0</v>
      </c>
      <c r="C7" s="118"/>
      <c r="D7" s="118"/>
    </row>
    <row r="8" spans="2:4" ht="15">
      <c r="B8" s="118" t="s">
        <v>54</v>
      </c>
      <c r="C8" s="118"/>
      <c r="D8" s="118"/>
    </row>
    <row r="9" spans="2:8" ht="15">
      <c r="B9" s="119" t="s">
        <v>99</v>
      </c>
      <c r="C9" s="119"/>
      <c r="D9" s="119"/>
      <c r="E9" s="119"/>
      <c r="F9" s="119"/>
      <c r="G9" s="119"/>
      <c r="H9" s="119"/>
    </row>
    <row r="10" ht="6.75" customHeight="1"/>
    <row r="11" spans="2:4" ht="39" customHeight="1">
      <c r="B11" s="123" t="s">
        <v>97</v>
      </c>
      <c r="C11" s="123"/>
      <c r="D11" s="123"/>
    </row>
    <row r="12" spans="2:4" ht="9.75" customHeight="1">
      <c r="B12" s="16"/>
      <c r="C12" s="16"/>
      <c r="D12" s="17"/>
    </row>
    <row r="13" spans="2:4" ht="23.25" customHeight="1">
      <c r="B13" s="18" t="s">
        <v>34</v>
      </c>
      <c r="C13" s="18" t="s">
        <v>35</v>
      </c>
      <c r="D13" s="18" t="s">
        <v>55</v>
      </c>
    </row>
    <row r="14" spans="2:4" s="1" customFormat="1" ht="30">
      <c r="B14" s="59" t="s">
        <v>84</v>
      </c>
      <c r="C14" s="18" t="s">
        <v>85</v>
      </c>
      <c r="D14" s="18">
        <v>308.3</v>
      </c>
    </row>
    <row r="15" spans="2:4" s="1" customFormat="1" ht="45">
      <c r="B15" s="63" t="s">
        <v>86</v>
      </c>
      <c r="C15" s="64" t="s">
        <v>87</v>
      </c>
      <c r="D15" s="64">
        <v>308.3</v>
      </c>
    </row>
    <row r="16" spans="2:4" ht="60">
      <c r="B16" s="63" t="s">
        <v>88</v>
      </c>
      <c r="C16" s="64" t="s">
        <v>89</v>
      </c>
      <c r="D16" s="64">
        <v>308.3</v>
      </c>
    </row>
    <row r="17" spans="2:4" s="1" customFormat="1" ht="45">
      <c r="B17" s="59" t="s">
        <v>90</v>
      </c>
      <c r="C17" s="18" t="s">
        <v>91</v>
      </c>
      <c r="D17" s="65">
        <v>0</v>
      </c>
    </row>
    <row r="18" spans="2:4" ht="62.25" customHeight="1">
      <c r="B18" s="63" t="s">
        <v>92</v>
      </c>
      <c r="C18" s="64" t="s">
        <v>93</v>
      </c>
      <c r="D18" s="66">
        <v>0</v>
      </c>
    </row>
    <row r="19" spans="2:4" s="1" customFormat="1" ht="15" customHeight="1">
      <c r="B19" s="63" t="s">
        <v>94</v>
      </c>
      <c r="C19" s="64" t="s">
        <v>95</v>
      </c>
      <c r="D19" s="66">
        <v>0</v>
      </c>
    </row>
    <row r="20" spans="2:4" s="1" customFormat="1" ht="15" customHeight="1">
      <c r="B20" s="59" t="s">
        <v>109</v>
      </c>
      <c r="C20" s="18" t="s">
        <v>110</v>
      </c>
      <c r="D20" s="65">
        <v>1321.2</v>
      </c>
    </row>
    <row r="21" spans="2:4" ht="15">
      <c r="B21" s="67" t="s">
        <v>36</v>
      </c>
      <c r="C21" s="68" t="s">
        <v>37</v>
      </c>
      <c r="D21" s="69">
        <f>SUM(D24)</f>
        <v>-9458.3</v>
      </c>
    </row>
    <row r="22" spans="2:4" ht="30">
      <c r="B22" s="70" t="s">
        <v>38</v>
      </c>
      <c r="C22" s="71" t="s">
        <v>39</v>
      </c>
      <c r="D22" s="72">
        <f>SUM(D23)</f>
        <v>-9458.3</v>
      </c>
    </row>
    <row r="23" spans="2:4" s="1" customFormat="1" ht="30" customHeight="1">
      <c r="B23" s="73" t="s">
        <v>40</v>
      </c>
      <c r="C23" s="71" t="s">
        <v>41</v>
      </c>
      <c r="D23" s="72">
        <f>SUM(D24)</f>
        <v>-9458.3</v>
      </c>
    </row>
    <row r="24" spans="2:4" s="1" customFormat="1" ht="30" customHeight="1">
      <c r="B24" s="70" t="s">
        <v>42</v>
      </c>
      <c r="C24" s="71" t="s">
        <v>43</v>
      </c>
      <c r="D24" s="72">
        <v>-9458.3</v>
      </c>
    </row>
    <row r="25" spans="2:4" s="1" customFormat="1" ht="30">
      <c r="B25" s="74" t="s">
        <v>44</v>
      </c>
      <c r="C25" s="68" t="s">
        <v>45</v>
      </c>
      <c r="D25" s="69">
        <f>SUM(D26)</f>
        <v>10779.5</v>
      </c>
    </row>
    <row r="26" spans="2:4" ht="30">
      <c r="B26" s="70" t="s">
        <v>46</v>
      </c>
      <c r="C26" s="71" t="s">
        <v>47</v>
      </c>
      <c r="D26" s="72">
        <f>SUM(D28)</f>
        <v>10779.5</v>
      </c>
    </row>
    <row r="27" spans="2:4" ht="30">
      <c r="B27" s="70" t="s">
        <v>48</v>
      </c>
      <c r="C27" s="71" t="s">
        <v>49</v>
      </c>
      <c r="D27" s="72">
        <f>SUM(D28)</f>
        <v>10779.5</v>
      </c>
    </row>
    <row r="28" spans="2:4" ht="32.25" customHeight="1">
      <c r="B28" s="73" t="s">
        <v>50</v>
      </c>
      <c r="C28" s="75" t="s">
        <v>51</v>
      </c>
      <c r="D28" s="72">
        <v>10779.5</v>
      </c>
    </row>
    <row r="29" spans="2:4" ht="30">
      <c r="B29" s="74" t="s">
        <v>111</v>
      </c>
      <c r="C29" s="76" t="s">
        <v>96</v>
      </c>
      <c r="D29" s="69">
        <v>-1629.5</v>
      </c>
    </row>
  </sheetData>
  <sheetProtection/>
  <mergeCells count="8">
    <mergeCell ref="B11:D11"/>
    <mergeCell ref="B2:H2"/>
    <mergeCell ref="B3:H3"/>
    <mergeCell ref="B4:H4"/>
    <mergeCell ref="B9:H9"/>
    <mergeCell ref="B6:D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2:E57"/>
  <sheetViews>
    <sheetView view="pageBreakPreview" zoomScaleSheetLayoutView="100" workbookViewId="0" topLeftCell="A16">
      <selection activeCell="D27" sqref="D27"/>
    </sheetView>
  </sheetViews>
  <sheetFormatPr defaultColWidth="9.140625" defaultRowHeight="15"/>
  <cols>
    <col min="1" max="1" width="47.140625" style="0" customWidth="1"/>
    <col min="2" max="2" width="8.8515625" style="0" customWidth="1"/>
    <col min="3" max="3" width="10.8515625" style="0" customWidth="1"/>
    <col min="4" max="4" width="14.57421875" style="8" customWidth="1"/>
    <col min="5" max="5" width="0.42578125" style="0" customWidth="1"/>
  </cols>
  <sheetData>
    <row r="1" ht="2.25" customHeight="1"/>
    <row r="2" spans="1:4" ht="14.25" customHeight="1">
      <c r="A2" s="120" t="s">
        <v>53</v>
      </c>
      <c r="B2" s="120"/>
      <c r="C2" s="120"/>
      <c r="D2" s="120"/>
    </row>
    <row r="3" spans="1:4" ht="14.25" customHeight="1">
      <c r="A3" s="120" t="s">
        <v>28</v>
      </c>
      <c r="B3" s="120"/>
      <c r="C3" s="120"/>
      <c r="D3" s="120"/>
    </row>
    <row r="4" spans="1:4" ht="14.25" customHeight="1">
      <c r="A4" s="120" t="s">
        <v>112</v>
      </c>
      <c r="B4" s="120"/>
      <c r="C4" s="120"/>
      <c r="D4" s="120"/>
    </row>
    <row r="5" ht="14.25" customHeight="1"/>
    <row r="6" spans="1:4" ht="15">
      <c r="A6" s="124" t="s">
        <v>100</v>
      </c>
      <c r="B6" s="124"/>
      <c r="C6" s="124"/>
      <c r="D6" s="124"/>
    </row>
    <row r="7" spans="1:4" ht="15">
      <c r="A7" s="124" t="s">
        <v>0</v>
      </c>
      <c r="B7" s="124"/>
      <c r="C7" s="124"/>
      <c r="D7" s="124"/>
    </row>
    <row r="8" spans="1:4" ht="15">
      <c r="A8" s="124" t="s">
        <v>54</v>
      </c>
      <c r="B8" s="124"/>
      <c r="C8" s="124"/>
      <c r="D8" s="124"/>
    </row>
    <row r="9" spans="1:4" ht="15">
      <c r="A9" s="119" t="s">
        <v>103</v>
      </c>
      <c r="B9" s="119"/>
      <c r="C9" s="119"/>
      <c r="D9" s="119"/>
    </row>
    <row r="10" spans="1:4" ht="12.75" customHeight="1">
      <c r="A10" s="4"/>
      <c r="B10" s="4"/>
      <c r="C10" s="4"/>
      <c r="D10" s="9"/>
    </row>
    <row r="11" spans="1:4" ht="72.75" customHeight="1">
      <c r="A11" s="125" t="s">
        <v>101</v>
      </c>
      <c r="B11" s="125"/>
      <c r="C11" s="125"/>
      <c r="D11" s="125"/>
    </row>
    <row r="12" ht="10.5" customHeight="1"/>
    <row r="13" spans="1:4" s="3" customFormat="1" ht="45" customHeight="1">
      <c r="A13" s="56" t="s">
        <v>12</v>
      </c>
      <c r="B13" s="20" t="s">
        <v>13</v>
      </c>
      <c r="C13" s="20" t="s">
        <v>58</v>
      </c>
      <c r="D13" s="21" t="s">
        <v>1</v>
      </c>
    </row>
    <row r="14" spans="1:4" ht="19.5" customHeight="1">
      <c r="A14" s="22" t="s">
        <v>102</v>
      </c>
      <c r="B14" s="24"/>
      <c r="C14" s="25"/>
      <c r="D14" s="11">
        <f>SUM(D15+D18+D21+D24+D25+D26+D29+D32+D34)</f>
        <v>9458.199999999999</v>
      </c>
    </row>
    <row r="15" spans="1:4" ht="19.5" customHeight="1">
      <c r="A15" s="22" t="s">
        <v>2</v>
      </c>
      <c r="B15" s="24" t="s">
        <v>3</v>
      </c>
      <c r="C15" s="25"/>
      <c r="D15" s="11">
        <f>SUM(D16:D17)</f>
        <v>3212.2999999999997</v>
      </c>
    </row>
    <row r="16" spans="1:4" ht="45">
      <c r="A16" s="26" t="s">
        <v>4</v>
      </c>
      <c r="B16" s="27" t="s">
        <v>3</v>
      </c>
      <c r="C16" s="28" t="s">
        <v>5</v>
      </c>
      <c r="D16" s="10">
        <v>624.1</v>
      </c>
    </row>
    <row r="17" spans="1:4" ht="30.75" customHeight="1">
      <c r="A17" s="31" t="s">
        <v>17</v>
      </c>
      <c r="B17" s="32" t="s">
        <v>3</v>
      </c>
      <c r="C17" s="33" t="s">
        <v>6</v>
      </c>
      <c r="D17" s="10">
        <v>2588.2</v>
      </c>
    </row>
    <row r="18" spans="1:4" s="1" customFormat="1" ht="15.75">
      <c r="A18" s="38" t="s">
        <v>20</v>
      </c>
      <c r="B18" s="40" t="s">
        <v>3</v>
      </c>
      <c r="C18" s="40" t="s">
        <v>27</v>
      </c>
      <c r="D18" s="11">
        <f>SUM(D19:D20)</f>
        <v>265.8</v>
      </c>
    </row>
    <row r="19" spans="1:4" ht="31.5" customHeight="1">
      <c r="A19" s="35" t="s">
        <v>67</v>
      </c>
      <c r="B19" s="36" t="s">
        <v>3</v>
      </c>
      <c r="C19" s="36" t="s">
        <v>27</v>
      </c>
      <c r="D19" s="10">
        <v>227</v>
      </c>
    </row>
    <row r="20" spans="1:4" ht="15.75" customHeight="1">
      <c r="A20" s="35" t="s">
        <v>69</v>
      </c>
      <c r="B20" s="36" t="s">
        <v>3</v>
      </c>
      <c r="C20" s="36" t="s">
        <v>27</v>
      </c>
      <c r="D20" s="10">
        <v>38.8</v>
      </c>
    </row>
    <row r="21" spans="1:4" ht="22.5" customHeight="1">
      <c r="A21" s="43" t="s">
        <v>7</v>
      </c>
      <c r="B21" s="44" t="s">
        <v>5</v>
      </c>
      <c r="C21" s="45" t="s">
        <v>9</v>
      </c>
      <c r="D21" s="11">
        <f>SUM(D22:D23)</f>
        <v>153.1</v>
      </c>
    </row>
    <row r="22" spans="1:4" ht="18.75" customHeight="1">
      <c r="A22" s="35" t="s">
        <v>8</v>
      </c>
      <c r="B22" s="27" t="s">
        <v>5</v>
      </c>
      <c r="C22" s="28" t="s">
        <v>9</v>
      </c>
      <c r="D22" s="10">
        <v>134.4</v>
      </c>
    </row>
    <row r="23" spans="1:4" ht="45">
      <c r="A23" s="31" t="s">
        <v>18</v>
      </c>
      <c r="B23" s="48" t="s">
        <v>5</v>
      </c>
      <c r="C23" s="49" t="s">
        <v>9</v>
      </c>
      <c r="D23" s="10">
        <v>18.7</v>
      </c>
    </row>
    <row r="24" spans="1:4" ht="45.75" customHeight="1">
      <c r="A24" s="50" t="s">
        <v>72</v>
      </c>
      <c r="B24" s="40" t="s">
        <v>9</v>
      </c>
      <c r="C24" s="40" t="s">
        <v>29</v>
      </c>
      <c r="D24" s="11">
        <v>14</v>
      </c>
    </row>
    <row r="25" spans="1:4" ht="30.75" customHeight="1">
      <c r="A25" s="50" t="s">
        <v>74</v>
      </c>
      <c r="B25" s="40" t="s">
        <v>6</v>
      </c>
      <c r="C25" s="40" t="s">
        <v>29</v>
      </c>
      <c r="D25" s="11">
        <v>4553.7</v>
      </c>
    </row>
    <row r="26" spans="1:4" ht="23.25" customHeight="1">
      <c r="A26" s="52" t="s">
        <v>10</v>
      </c>
      <c r="B26" s="40" t="s">
        <v>11</v>
      </c>
      <c r="C26" s="40" t="s">
        <v>9</v>
      </c>
      <c r="D26" s="11">
        <f>SUM(D27:D28)</f>
        <v>686.3</v>
      </c>
    </row>
    <row r="27" spans="1:4" ht="16.5" customHeight="1">
      <c r="A27" s="53" t="s">
        <v>19</v>
      </c>
      <c r="B27" s="37" t="s">
        <v>11</v>
      </c>
      <c r="C27" s="37" t="s">
        <v>9</v>
      </c>
      <c r="D27" s="10">
        <v>68</v>
      </c>
    </row>
    <row r="28" spans="1:4" ht="35.25" customHeight="1">
      <c r="A28" s="53" t="s">
        <v>26</v>
      </c>
      <c r="B28" s="54" t="s">
        <v>11</v>
      </c>
      <c r="C28" s="55" t="s">
        <v>9</v>
      </c>
      <c r="D28" s="10">
        <v>618.3</v>
      </c>
    </row>
    <row r="29" spans="1:4" ht="31.5" customHeight="1">
      <c r="A29" s="13" t="s">
        <v>23</v>
      </c>
      <c r="B29" s="7" t="s">
        <v>22</v>
      </c>
      <c r="C29" s="7"/>
      <c r="D29" s="11">
        <f>SUM(D31)</f>
        <v>415</v>
      </c>
    </row>
    <row r="30" spans="1:4" ht="14.25" customHeight="1">
      <c r="A30" s="58" t="s">
        <v>21</v>
      </c>
      <c r="B30" s="5" t="s">
        <v>22</v>
      </c>
      <c r="C30" s="5" t="s">
        <v>3</v>
      </c>
      <c r="D30" s="10">
        <f>SUM(D31)</f>
        <v>415</v>
      </c>
    </row>
    <row r="31" spans="1:4" ht="27.75" customHeight="1">
      <c r="A31" s="57" t="s">
        <v>24</v>
      </c>
      <c r="B31" s="5" t="s">
        <v>22</v>
      </c>
      <c r="C31" s="5" t="s">
        <v>3</v>
      </c>
      <c r="D31" s="10">
        <v>415</v>
      </c>
    </row>
    <row r="32" spans="1:5" ht="21" customHeight="1">
      <c r="A32" s="59" t="s">
        <v>33</v>
      </c>
      <c r="B32" s="7" t="s">
        <v>31</v>
      </c>
      <c r="C32" s="7" t="s">
        <v>3</v>
      </c>
      <c r="D32" s="11">
        <f>SUM(D33)</f>
        <v>55</v>
      </c>
      <c r="E32" s="1"/>
    </row>
    <row r="33" spans="1:4" ht="37.5" customHeight="1">
      <c r="A33" s="57" t="s">
        <v>32</v>
      </c>
      <c r="B33" s="5" t="s">
        <v>31</v>
      </c>
      <c r="C33" s="5" t="s">
        <v>3</v>
      </c>
      <c r="D33" s="10">
        <v>55</v>
      </c>
    </row>
    <row r="34" spans="1:4" s="1" customFormat="1" ht="18.75" customHeight="1">
      <c r="A34" s="62" t="s">
        <v>80</v>
      </c>
      <c r="B34" s="7" t="s">
        <v>31</v>
      </c>
      <c r="C34" s="7" t="s">
        <v>9</v>
      </c>
      <c r="D34" s="11">
        <v>103</v>
      </c>
    </row>
    <row r="35" ht="15">
      <c r="A35" s="61"/>
    </row>
    <row r="36" ht="15">
      <c r="A36" s="61"/>
    </row>
    <row r="37" ht="15">
      <c r="A37" s="61"/>
    </row>
    <row r="38" ht="15">
      <c r="A38" s="61"/>
    </row>
    <row r="39" ht="15">
      <c r="A39" s="61"/>
    </row>
    <row r="40" ht="15">
      <c r="A40" s="61"/>
    </row>
    <row r="41" ht="15">
      <c r="A41" s="61"/>
    </row>
    <row r="42" ht="15">
      <c r="A42" s="61"/>
    </row>
    <row r="43" ht="15">
      <c r="A43" s="61"/>
    </row>
    <row r="44" ht="15">
      <c r="A44" s="61"/>
    </row>
    <row r="45" ht="15">
      <c r="A45" s="61"/>
    </row>
    <row r="46" ht="15">
      <c r="A46" s="61"/>
    </row>
    <row r="47" ht="15">
      <c r="A47" s="61"/>
    </row>
    <row r="48" ht="15">
      <c r="A48" s="61"/>
    </row>
    <row r="49" ht="15">
      <c r="A49" s="61"/>
    </row>
    <row r="50" ht="15">
      <c r="A50" s="61"/>
    </row>
    <row r="51" ht="15">
      <c r="A51" s="61"/>
    </row>
    <row r="52" ht="15">
      <c r="A52" s="61"/>
    </row>
    <row r="53" ht="15">
      <c r="A53" s="61"/>
    </row>
    <row r="54" ht="15">
      <c r="A54" s="61"/>
    </row>
    <row r="55" ht="15">
      <c r="A55" s="61"/>
    </row>
    <row r="56" ht="15">
      <c r="A56" s="61"/>
    </row>
    <row r="57" ht="15">
      <c r="A57" s="61"/>
    </row>
  </sheetData>
  <mergeCells count="8">
    <mergeCell ref="A7:D7"/>
    <mergeCell ref="A8:D8"/>
    <mergeCell ref="A9:D9"/>
    <mergeCell ref="A11:D11"/>
    <mergeCell ref="A2:D2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E59"/>
  <sheetViews>
    <sheetView workbookViewId="0" topLeftCell="A12">
      <selection activeCell="D37" sqref="D37"/>
    </sheetView>
  </sheetViews>
  <sheetFormatPr defaultColWidth="9.140625" defaultRowHeight="15"/>
  <cols>
    <col min="1" max="1" width="41.00390625" style="0" customWidth="1"/>
    <col min="2" max="2" width="15.8515625" style="0" customWidth="1"/>
    <col min="3" max="3" width="11.140625" style="0" customWidth="1"/>
    <col min="4" max="4" width="14.57421875" style="8" customWidth="1"/>
    <col min="5" max="5" width="0.42578125" style="0" customWidth="1"/>
  </cols>
  <sheetData>
    <row r="1" ht="2.25" customHeight="1"/>
    <row r="2" spans="1:4" ht="14.25" customHeight="1">
      <c r="A2" s="120" t="s">
        <v>107</v>
      </c>
      <c r="B2" s="120"/>
      <c r="C2" s="120"/>
      <c r="D2" s="120"/>
    </row>
    <row r="3" spans="1:4" ht="14.25" customHeight="1">
      <c r="A3" s="120" t="s">
        <v>28</v>
      </c>
      <c r="B3" s="120"/>
      <c r="C3" s="120"/>
      <c r="D3" s="120"/>
    </row>
    <row r="4" spans="1:4" ht="14.25" customHeight="1">
      <c r="A4" s="120" t="s">
        <v>112</v>
      </c>
      <c r="B4" s="120"/>
      <c r="C4" s="120"/>
      <c r="D4" s="120"/>
    </row>
    <row r="5" ht="14.25" customHeight="1"/>
    <row r="6" spans="1:4" ht="15">
      <c r="A6" s="124" t="s">
        <v>106</v>
      </c>
      <c r="B6" s="124"/>
      <c r="C6" s="124"/>
      <c r="D6" s="124"/>
    </row>
    <row r="7" spans="1:4" ht="15">
      <c r="A7" s="124" t="s">
        <v>0</v>
      </c>
      <c r="B7" s="124"/>
      <c r="C7" s="124"/>
      <c r="D7" s="124"/>
    </row>
    <row r="8" spans="1:4" ht="15">
      <c r="A8" s="124" t="s">
        <v>54</v>
      </c>
      <c r="B8" s="124"/>
      <c r="C8" s="124"/>
      <c r="D8" s="124"/>
    </row>
    <row r="9" spans="1:4" ht="15">
      <c r="A9" s="119" t="s">
        <v>56</v>
      </c>
      <c r="B9" s="119"/>
      <c r="C9" s="119"/>
      <c r="D9" s="119"/>
    </row>
    <row r="10" spans="1:4" ht="12.75" customHeight="1">
      <c r="A10" s="4"/>
      <c r="B10" s="4"/>
      <c r="C10" s="4"/>
      <c r="D10" s="9"/>
    </row>
    <row r="11" spans="1:4" ht="72.75" customHeight="1">
      <c r="A11" s="125" t="s">
        <v>104</v>
      </c>
      <c r="B11" s="125"/>
      <c r="C11" s="125"/>
      <c r="D11" s="125"/>
    </row>
    <row r="12" ht="10.5" customHeight="1"/>
    <row r="13" spans="1:4" s="3" customFormat="1" ht="45" customHeight="1">
      <c r="A13" s="56" t="s">
        <v>12</v>
      </c>
      <c r="B13" s="19" t="s">
        <v>14</v>
      </c>
      <c r="C13" s="19" t="s">
        <v>59</v>
      </c>
      <c r="D13" s="21" t="s">
        <v>1</v>
      </c>
    </row>
    <row r="14" spans="1:4" ht="21" customHeight="1">
      <c r="A14" s="22" t="s">
        <v>105</v>
      </c>
      <c r="B14" s="25"/>
      <c r="C14" s="25"/>
      <c r="D14" s="11">
        <f>SUM(D15+D20+D23+D26+D27+D28+D31+D34+D36)</f>
        <v>9458.199999999999</v>
      </c>
    </row>
    <row r="15" spans="1:4" ht="19.5" customHeight="1">
      <c r="A15" s="22" t="s">
        <v>2</v>
      </c>
      <c r="B15" s="25"/>
      <c r="C15" s="25"/>
      <c r="D15" s="11">
        <f>SUM(D16:D19)</f>
        <v>3212.3</v>
      </c>
    </row>
    <row r="16" spans="1:4" ht="50.25" customHeight="1">
      <c r="A16" s="26" t="s">
        <v>4</v>
      </c>
      <c r="B16" s="29" t="s">
        <v>61</v>
      </c>
      <c r="C16" s="30" t="s">
        <v>62</v>
      </c>
      <c r="D16" s="10">
        <v>624.1</v>
      </c>
    </row>
    <row r="17" spans="1:4" ht="30.75" customHeight="1">
      <c r="A17" s="31" t="s">
        <v>17</v>
      </c>
      <c r="B17" s="34" t="s">
        <v>63</v>
      </c>
      <c r="C17" s="33" t="s">
        <v>62</v>
      </c>
      <c r="D17" s="10">
        <v>2171.4</v>
      </c>
    </row>
    <row r="18" spans="1:4" ht="29.25" customHeight="1">
      <c r="A18" s="35" t="s">
        <v>15</v>
      </c>
      <c r="B18" s="34" t="s">
        <v>63</v>
      </c>
      <c r="C18" s="30" t="s">
        <v>64</v>
      </c>
      <c r="D18" s="10">
        <v>406</v>
      </c>
    </row>
    <row r="19" spans="1:4" ht="30">
      <c r="A19" s="31" t="s">
        <v>16</v>
      </c>
      <c r="B19" s="34" t="s">
        <v>63</v>
      </c>
      <c r="C19" s="33" t="s">
        <v>65</v>
      </c>
      <c r="D19" s="10">
        <v>10.8</v>
      </c>
    </row>
    <row r="20" spans="1:4" s="1" customFormat="1" ht="15.75">
      <c r="A20" s="38" t="s">
        <v>20</v>
      </c>
      <c r="B20" s="40" t="s">
        <v>66</v>
      </c>
      <c r="C20" s="40" t="s">
        <v>64</v>
      </c>
      <c r="D20" s="11">
        <f>SUM(D21:D22)</f>
        <v>265.8</v>
      </c>
    </row>
    <row r="21" spans="1:4" ht="31.5" customHeight="1">
      <c r="A21" s="35" t="s">
        <v>67</v>
      </c>
      <c r="B21" s="41" t="s">
        <v>68</v>
      </c>
      <c r="C21" s="36" t="s">
        <v>64</v>
      </c>
      <c r="D21" s="10">
        <v>227</v>
      </c>
    </row>
    <row r="22" spans="1:4" ht="15.75" customHeight="1">
      <c r="A22" s="35" t="s">
        <v>69</v>
      </c>
      <c r="B22" s="42" t="s">
        <v>70</v>
      </c>
      <c r="C22" s="36" t="s">
        <v>64</v>
      </c>
      <c r="D22" s="10">
        <v>38.8</v>
      </c>
    </row>
    <row r="23" spans="1:4" ht="22.5" customHeight="1">
      <c r="A23" s="43" t="s">
        <v>7</v>
      </c>
      <c r="B23" s="46" t="s">
        <v>71</v>
      </c>
      <c r="C23" s="47"/>
      <c r="D23" s="11">
        <f>SUM(D24:D25)</f>
        <v>153.1</v>
      </c>
    </row>
    <row r="24" spans="1:4" ht="30">
      <c r="A24" s="35" t="s">
        <v>8</v>
      </c>
      <c r="B24" s="41" t="s">
        <v>71</v>
      </c>
      <c r="C24" s="30" t="s">
        <v>62</v>
      </c>
      <c r="D24" s="10">
        <v>134.4</v>
      </c>
    </row>
    <row r="25" spans="1:4" ht="45">
      <c r="A25" s="31" t="s">
        <v>18</v>
      </c>
      <c r="B25" s="41" t="s">
        <v>71</v>
      </c>
      <c r="C25" s="33" t="s">
        <v>64</v>
      </c>
      <c r="D25" s="10">
        <v>18.7</v>
      </c>
    </row>
    <row r="26" spans="1:4" ht="51.75">
      <c r="A26" s="50" t="s">
        <v>72</v>
      </c>
      <c r="B26" s="51" t="s">
        <v>73</v>
      </c>
      <c r="C26" s="40" t="s">
        <v>64</v>
      </c>
      <c r="D26" s="11">
        <v>14</v>
      </c>
    </row>
    <row r="27" spans="1:4" ht="30.75" customHeight="1">
      <c r="A27" s="50" t="s">
        <v>74</v>
      </c>
      <c r="B27" s="46" t="s">
        <v>75</v>
      </c>
      <c r="C27" s="40" t="s">
        <v>64</v>
      </c>
      <c r="D27" s="11">
        <v>4553.7</v>
      </c>
    </row>
    <row r="28" spans="1:4" ht="31.5" customHeight="1">
      <c r="A28" s="52" t="s">
        <v>10</v>
      </c>
      <c r="B28" s="40"/>
      <c r="C28" s="40"/>
      <c r="D28" s="11">
        <f>SUM(D29:D30)</f>
        <v>686.3</v>
      </c>
    </row>
    <row r="29" spans="1:4" ht="16.5" customHeight="1">
      <c r="A29" s="53" t="s">
        <v>19</v>
      </c>
      <c r="B29" s="37" t="s">
        <v>76</v>
      </c>
      <c r="C29" s="37" t="s">
        <v>64</v>
      </c>
      <c r="D29" s="10">
        <v>68</v>
      </c>
    </row>
    <row r="30" spans="1:4" ht="35.25" customHeight="1">
      <c r="A30" s="53" t="s">
        <v>26</v>
      </c>
      <c r="B30" s="54" t="s">
        <v>77</v>
      </c>
      <c r="C30" s="55" t="s">
        <v>64</v>
      </c>
      <c r="D30" s="10">
        <v>618.3</v>
      </c>
    </row>
    <row r="31" spans="1:4" ht="31.5" customHeight="1">
      <c r="A31" s="13" t="s">
        <v>23</v>
      </c>
      <c r="B31" s="7"/>
      <c r="C31" s="7"/>
      <c r="D31" s="11">
        <f>SUM(D33)</f>
        <v>415</v>
      </c>
    </row>
    <row r="32" spans="1:4" ht="14.25" customHeight="1">
      <c r="A32" s="58" t="s">
        <v>21</v>
      </c>
      <c r="B32" s="6"/>
      <c r="C32" s="6"/>
      <c r="D32" s="10">
        <f>SUM(D33)</f>
        <v>415</v>
      </c>
    </row>
    <row r="33" spans="1:4" ht="27.75" customHeight="1">
      <c r="A33" s="57" t="s">
        <v>24</v>
      </c>
      <c r="B33" s="41" t="s">
        <v>68</v>
      </c>
      <c r="C33" s="5" t="s">
        <v>30</v>
      </c>
      <c r="D33" s="10">
        <v>415</v>
      </c>
    </row>
    <row r="34" spans="1:5" ht="21" customHeight="1">
      <c r="A34" s="59" t="s">
        <v>33</v>
      </c>
      <c r="B34" s="7" t="s">
        <v>78</v>
      </c>
      <c r="C34" s="7"/>
      <c r="D34" s="11">
        <f>SUM(D35)</f>
        <v>55</v>
      </c>
      <c r="E34" s="1"/>
    </row>
    <row r="35" spans="1:4" ht="47.25" customHeight="1">
      <c r="A35" s="57" t="s">
        <v>32</v>
      </c>
      <c r="B35" s="41" t="s">
        <v>78</v>
      </c>
      <c r="C35" s="5" t="s">
        <v>79</v>
      </c>
      <c r="D35" s="10">
        <v>55</v>
      </c>
    </row>
    <row r="36" spans="1:4" s="1" customFormat="1" ht="18.75" customHeight="1">
      <c r="A36" s="62" t="s">
        <v>80</v>
      </c>
      <c r="B36" s="7" t="s">
        <v>81</v>
      </c>
      <c r="C36" s="7" t="s">
        <v>79</v>
      </c>
      <c r="D36" s="11">
        <v>103</v>
      </c>
    </row>
    <row r="37" ht="15">
      <c r="A37" s="61"/>
    </row>
    <row r="38" ht="15">
      <c r="A38" s="61"/>
    </row>
    <row r="39" ht="15">
      <c r="A39" s="61"/>
    </row>
    <row r="40" ht="15">
      <c r="A40" s="61"/>
    </row>
    <row r="41" ht="15">
      <c r="A41" s="61"/>
    </row>
    <row r="42" ht="15">
      <c r="A42" s="61"/>
    </row>
    <row r="43" ht="15">
      <c r="A43" s="61"/>
    </row>
    <row r="44" ht="15">
      <c r="A44" s="61"/>
    </row>
    <row r="45" ht="15">
      <c r="A45" s="61"/>
    </row>
    <row r="46" ht="15">
      <c r="A46" s="61"/>
    </row>
    <row r="47" ht="15">
      <c r="A47" s="61"/>
    </row>
    <row r="48" ht="15">
      <c r="A48" s="61"/>
    </row>
    <row r="49" ht="15">
      <c r="A49" s="61"/>
    </row>
    <row r="50" ht="15">
      <c r="A50" s="61"/>
    </row>
    <row r="51" ht="15">
      <c r="A51" s="61"/>
    </row>
    <row r="52" ht="15">
      <c r="A52" s="61"/>
    </row>
    <row r="53" ht="15">
      <c r="A53" s="61"/>
    </row>
    <row r="54" ht="15">
      <c r="A54" s="61"/>
    </row>
    <row r="55" ht="15">
      <c r="A55" s="61"/>
    </row>
    <row r="56" ht="15">
      <c r="A56" s="61"/>
    </row>
    <row r="57" ht="15">
      <c r="A57" s="61"/>
    </row>
    <row r="58" ht="15">
      <c r="A58" s="61"/>
    </row>
    <row r="59" ht="15">
      <c r="A59" s="61"/>
    </row>
  </sheetData>
  <mergeCells count="8">
    <mergeCell ref="A7:D7"/>
    <mergeCell ref="A8:D8"/>
    <mergeCell ref="A9:D9"/>
    <mergeCell ref="A11:D11"/>
    <mergeCell ref="A2:D2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H60"/>
  <sheetViews>
    <sheetView tabSelected="1" view="pageBreakPreview" zoomScaleSheetLayoutView="100" zoomScalePageLayoutView="0" workbookViewId="0" topLeftCell="A21">
      <selection activeCell="G37" sqref="G37"/>
    </sheetView>
  </sheetViews>
  <sheetFormatPr defaultColWidth="9.140625" defaultRowHeight="15"/>
  <cols>
    <col min="1" max="1" width="41.00390625" style="0" customWidth="1"/>
    <col min="2" max="2" width="10.00390625" style="0" customWidth="1"/>
    <col min="3" max="3" width="8.8515625" style="0" customWidth="1"/>
    <col min="4" max="4" width="10.8515625" style="0" customWidth="1"/>
    <col min="5" max="5" width="15.8515625" style="0" customWidth="1"/>
    <col min="6" max="6" width="11.140625" style="0" customWidth="1"/>
    <col min="7" max="7" width="14.57421875" style="8" customWidth="1"/>
    <col min="8" max="8" width="0.42578125" style="0" customWidth="1"/>
  </cols>
  <sheetData>
    <row r="1" ht="2.25" customHeight="1"/>
    <row r="2" spans="1:7" ht="14.25" customHeight="1">
      <c r="A2" s="120" t="s">
        <v>168</v>
      </c>
      <c r="B2" s="120"/>
      <c r="C2" s="120"/>
      <c r="D2" s="120"/>
      <c r="E2" s="120"/>
      <c r="F2" s="120"/>
      <c r="G2" s="120"/>
    </row>
    <row r="3" spans="1:7" ht="14.25" customHeight="1">
      <c r="A3" s="120" t="s">
        <v>28</v>
      </c>
      <c r="B3" s="120"/>
      <c r="C3" s="120"/>
      <c r="D3" s="120"/>
      <c r="E3" s="120"/>
      <c r="F3" s="120"/>
      <c r="G3" s="120"/>
    </row>
    <row r="4" spans="1:7" ht="14.25" customHeight="1">
      <c r="A4" s="120" t="s">
        <v>112</v>
      </c>
      <c r="B4" s="120"/>
      <c r="C4" s="120"/>
      <c r="D4" s="120"/>
      <c r="E4" s="120"/>
      <c r="F4" s="120"/>
      <c r="G4" s="120"/>
    </row>
    <row r="5" ht="14.25" customHeight="1"/>
    <row r="6" spans="1:7" ht="15">
      <c r="A6" s="124" t="s">
        <v>83</v>
      </c>
      <c r="B6" s="124"/>
      <c r="C6" s="124"/>
      <c r="D6" s="124"/>
      <c r="E6" s="124"/>
      <c r="F6" s="124"/>
      <c r="G6" s="124"/>
    </row>
    <row r="7" spans="1:7" ht="15">
      <c r="A7" s="124" t="s">
        <v>0</v>
      </c>
      <c r="B7" s="124"/>
      <c r="C7" s="124"/>
      <c r="D7" s="124"/>
      <c r="E7" s="124"/>
      <c r="F7" s="124"/>
      <c r="G7" s="124"/>
    </row>
    <row r="8" spans="1:7" ht="15">
      <c r="A8" s="124" t="s">
        <v>54</v>
      </c>
      <c r="B8" s="124"/>
      <c r="C8" s="124"/>
      <c r="D8" s="124"/>
      <c r="E8" s="124"/>
      <c r="F8" s="124"/>
      <c r="G8" s="124"/>
    </row>
    <row r="9" spans="1:7" ht="15">
      <c r="A9" s="119" t="s">
        <v>56</v>
      </c>
      <c r="B9" s="119"/>
      <c r="C9" s="119"/>
      <c r="D9" s="119"/>
      <c r="E9" s="119"/>
      <c r="F9" s="119"/>
      <c r="G9" s="119"/>
    </row>
    <row r="10" spans="1:7" ht="12.75" customHeight="1">
      <c r="A10" s="4"/>
      <c r="B10" s="4"/>
      <c r="C10" s="4"/>
      <c r="D10" s="4"/>
      <c r="E10" s="4"/>
      <c r="F10" s="4"/>
      <c r="G10" s="9"/>
    </row>
    <row r="11" spans="1:7" ht="72.75" customHeight="1">
      <c r="A11" s="125" t="s">
        <v>82</v>
      </c>
      <c r="B11" s="125"/>
      <c r="C11" s="125"/>
      <c r="D11" s="125"/>
      <c r="E11" s="125"/>
      <c r="F11" s="125"/>
      <c r="G11" s="125"/>
    </row>
    <row r="12" ht="10.5" customHeight="1"/>
    <row r="13" spans="1:7" s="3" customFormat="1" ht="45" customHeight="1">
      <c r="A13" s="56" t="s">
        <v>12</v>
      </c>
      <c r="B13" s="19" t="s">
        <v>57</v>
      </c>
      <c r="C13" s="20" t="s">
        <v>13</v>
      </c>
      <c r="D13" s="20" t="s">
        <v>58</v>
      </c>
      <c r="E13" s="19" t="s">
        <v>14</v>
      </c>
      <c r="F13" s="19" t="s">
        <v>59</v>
      </c>
      <c r="G13" s="21" t="s">
        <v>1</v>
      </c>
    </row>
    <row r="14" spans="1:7" ht="30" customHeight="1">
      <c r="A14" s="22" t="s">
        <v>60</v>
      </c>
      <c r="B14" s="23">
        <v>751</v>
      </c>
      <c r="C14" s="24"/>
      <c r="D14" s="25"/>
      <c r="E14" s="25"/>
      <c r="F14" s="25"/>
      <c r="G14" s="11"/>
    </row>
    <row r="15" spans="1:7" ht="19.5" customHeight="1">
      <c r="A15" s="22" t="s">
        <v>2</v>
      </c>
      <c r="B15" s="23">
        <v>751</v>
      </c>
      <c r="C15" s="24" t="s">
        <v>3</v>
      </c>
      <c r="D15" s="25"/>
      <c r="E15" s="25"/>
      <c r="F15" s="25"/>
      <c r="G15" s="11">
        <f>SUM(G16:G19)</f>
        <v>3212.3</v>
      </c>
    </row>
    <row r="16" spans="1:7" ht="60">
      <c r="A16" s="26" t="s">
        <v>4</v>
      </c>
      <c r="B16" s="23">
        <v>751</v>
      </c>
      <c r="C16" s="27" t="s">
        <v>3</v>
      </c>
      <c r="D16" s="28" t="s">
        <v>5</v>
      </c>
      <c r="E16" s="29" t="s">
        <v>61</v>
      </c>
      <c r="F16" s="30" t="s">
        <v>62</v>
      </c>
      <c r="G16" s="10">
        <v>624.1</v>
      </c>
    </row>
    <row r="17" spans="1:7" ht="30.75" customHeight="1">
      <c r="A17" s="31" t="s">
        <v>17</v>
      </c>
      <c r="B17" s="23">
        <v>751</v>
      </c>
      <c r="C17" s="32" t="s">
        <v>3</v>
      </c>
      <c r="D17" s="33" t="s">
        <v>6</v>
      </c>
      <c r="E17" s="34" t="s">
        <v>63</v>
      </c>
      <c r="F17" s="33" t="s">
        <v>62</v>
      </c>
      <c r="G17" s="10">
        <v>2171.4</v>
      </c>
    </row>
    <row r="18" spans="1:7" ht="29.25" customHeight="1">
      <c r="A18" s="35" t="s">
        <v>15</v>
      </c>
      <c r="B18" s="23">
        <v>751</v>
      </c>
      <c r="C18" s="36" t="s">
        <v>3</v>
      </c>
      <c r="D18" s="30" t="s">
        <v>6</v>
      </c>
      <c r="E18" s="34" t="s">
        <v>63</v>
      </c>
      <c r="F18" s="30" t="s">
        <v>64</v>
      </c>
      <c r="G18" s="10">
        <v>406</v>
      </c>
    </row>
    <row r="19" spans="1:7" ht="30">
      <c r="A19" s="31" t="s">
        <v>16</v>
      </c>
      <c r="B19" s="23">
        <v>751</v>
      </c>
      <c r="C19" s="32" t="s">
        <v>3</v>
      </c>
      <c r="D19" s="33" t="s">
        <v>6</v>
      </c>
      <c r="E19" s="34" t="s">
        <v>63</v>
      </c>
      <c r="F19" s="33" t="s">
        <v>65</v>
      </c>
      <c r="G19" s="10">
        <v>10.8</v>
      </c>
    </row>
    <row r="20" spans="1:7" s="1" customFormat="1" ht="15.75">
      <c r="A20" s="38" t="s">
        <v>20</v>
      </c>
      <c r="B20" s="39">
        <v>751</v>
      </c>
      <c r="C20" s="40" t="s">
        <v>3</v>
      </c>
      <c r="D20" s="40" t="s">
        <v>27</v>
      </c>
      <c r="E20" s="40" t="s">
        <v>66</v>
      </c>
      <c r="F20" s="40" t="s">
        <v>64</v>
      </c>
      <c r="G20" s="11">
        <f>SUM(G21:G22)</f>
        <v>265.8</v>
      </c>
    </row>
    <row r="21" spans="1:7" ht="31.5" customHeight="1">
      <c r="A21" s="35" t="s">
        <v>67</v>
      </c>
      <c r="B21" s="23">
        <v>751</v>
      </c>
      <c r="C21" s="36" t="s">
        <v>3</v>
      </c>
      <c r="D21" s="36" t="s">
        <v>27</v>
      </c>
      <c r="E21" s="41" t="s">
        <v>68</v>
      </c>
      <c r="F21" s="36" t="s">
        <v>64</v>
      </c>
      <c r="G21" s="10">
        <v>227</v>
      </c>
    </row>
    <row r="22" spans="1:7" ht="15.75" customHeight="1">
      <c r="A22" s="35" t="s">
        <v>69</v>
      </c>
      <c r="B22" s="23">
        <v>751</v>
      </c>
      <c r="C22" s="36" t="s">
        <v>3</v>
      </c>
      <c r="D22" s="36" t="s">
        <v>27</v>
      </c>
      <c r="E22" s="42" t="s">
        <v>70</v>
      </c>
      <c r="F22" s="36" t="s">
        <v>64</v>
      </c>
      <c r="G22" s="10">
        <v>38.8</v>
      </c>
    </row>
    <row r="23" spans="1:7" ht="22.5" customHeight="1">
      <c r="A23" s="43" t="s">
        <v>7</v>
      </c>
      <c r="B23" s="39">
        <v>751</v>
      </c>
      <c r="C23" s="44" t="s">
        <v>5</v>
      </c>
      <c r="D23" s="45" t="s">
        <v>9</v>
      </c>
      <c r="E23" s="46" t="s">
        <v>71</v>
      </c>
      <c r="F23" s="47"/>
      <c r="G23" s="11">
        <f>SUM(G24:G25)</f>
        <v>153.1</v>
      </c>
    </row>
    <row r="24" spans="1:7" ht="30">
      <c r="A24" s="35" t="s">
        <v>8</v>
      </c>
      <c r="B24" s="23">
        <v>751</v>
      </c>
      <c r="C24" s="27" t="s">
        <v>5</v>
      </c>
      <c r="D24" s="28" t="s">
        <v>9</v>
      </c>
      <c r="E24" s="41" t="s">
        <v>71</v>
      </c>
      <c r="F24" s="30" t="s">
        <v>62</v>
      </c>
      <c r="G24" s="10">
        <v>134.4</v>
      </c>
    </row>
    <row r="25" spans="1:7" ht="45">
      <c r="A25" s="31" t="s">
        <v>18</v>
      </c>
      <c r="B25" s="23">
        <v>751</v>
      </c>
      <c r="C25" s="48" t="s">
        <v>5</v>
      </c>
      <c r="D25" s="49" t="s">
        <v>9</v>
      </c>
      <c r="E25" s="41" t="s">
        <v>71</v>
      </c>
      <c r="F25" s="33" t="s">
        <v>64</v>
      </c>
      <c r="G25" s="10">
        <v>18.7</v>
      </c>
    </row>
    <row r="26" spans="1:7" ht="51.75">
      <c r="A26" s="50" t="s">
        <v>72</v>
      </c>
      <c r="B26" s="23">
        <v>751</v>
      </c>
      <c r="C26" s="40" t="s">
        <v>9</v>
      </c>
      <c r="D26" s="40" t="s">
        <v>29</v>
      </c>
      <c r="E26" s="51" t="s">
        <v>73</v>
      </c>
      <c r="F26" s="40" t="s">
        <v>64</v>
      </c>
      <c r="G26" s="11">
        <v>14</v>
      </c>
    </row>
    <row r="27" spans="1:7" ht="30.75" customHeight="1">
      <c r="A27" s="50" t="s">
        <v>74</v>
      </c>
      <c r="B27" s="23">
        <v>751</v>
      </c>
      <c r="C27" s="40" t="s">
        <v>6</v>
      </c>
      <c r="D27" s="40" t="s">
        <v>29</v>
      </c>
      <c r="E27" s="46" t="s">
        <v>75</v>
      </c>
      <c r="F27" s="40" t="s">
        <v>64</v>
      </c>
      <c r="G27" s="11">
        <v>4553.7</v>
      </c>
    </row>
    <row r="28" spans="1:7" ht="31.5" customHeight="1">
      <c r="A28" s="52" t="s">
        <v>10</v>
      </c>
      <c r="B28" s="39">
        <v>751</v>
      </c>
      <c r="C28" s="40" t="s">
        <v>11</v>
      </c>
      <c r="D28" s="40" t="s">
        <v>9</v>
      </c>
      <c r="E28" s="40"/>
      <c r="F28" s="40"/>
      <c r="G28" s="11">
        <f>SUM(G29:G30)</f>
        <v>686.3</v>
      </c>
    </row>
    <row r="29" spans="1:7" ht="16.5" customHeight="1">
      <c r="A29" s="53" t="s">
        <v>19</v>
      </c>
      <c r="B29" s="23">
        <v>751</v>
      </c>
      <c r="C29" s="37" t="s">
        <v>11</v>
      </c>
      <c r="D29" s="37" t="s">
        <v>9</v>
      </c>
      <c r="E29" s="37" t="s">
        <v>76</v>
      </c>
      <c r="F29" s="37" t="s">
        <v>64</v>
      </c>
      <c r="G29" s="10">
        <v>68</v>
      </c>
    </row>
    <row r="30" spans="1:7" ht="35.25" customHeight="1">
      <c r="A30" s="53" t="s">
        <v>26</v>
      </c>
      <c r="B30" s="23">
        <v>751</v>
      </c>
      <c r="C30" s="54" t="s">
        <v>11</v>
      </c>
      <c r="D30" s="55" t="s">
        <v>9</v>
      </c>
      <c r="E30" s="54" t="s">
        <v>77</v>
      </c>
      <c r="F30" s="55" t="s">
        <v>64</v>
      </c>
      <c r="G30" s="10">
        <v>618.3</v>
      </c>
    </row>
    <row r="31" spans="1:7" ht="31.5" customHeight="1">
      <c r="A31" s="13" t="s">
        <v>23</v>
      </c>
      <c r="B31" s="2">
        <v>751</v>
      </c>
      <c r="C31" s="7" t="s">
        <v>22</v>
      </c>
      <c r="D31" s="7"/>
      <c r="E31" s="7"/>
      <c r="F31" s="7"/>
      <c r="G31" s="11">
        <f>SUM(G33)</f>
        <v>415</v>
      </c>
    </row>
    <row r="32" spans="1:7" ht="14.25" customHeight="1">
      <c r="A32" s="58" t="s">
        <v>21</v>
      </c>
      <c r="B32" s="12">
        <v>751</v>
      </c>
      <c r="C32" s="5" t="s">
        <v>22</v>
      </c>
      <c r="D32" s="5" t="s">
        <v>3</v>
      </c>
      <c r="E32" s="6"/>
      <c r="F32" s="6"/>
      <c r="G32" s="10">
        <f>SUM(G33)</f>
        <v>415</v>
      </c>
    </row>
    <row r="33" spans="1:7" ht="27.75" customHeight="1">
      <c r="A33" s="57" t="s">
        <v>24</v>
      </c>
      <c r="B33" s="12">
        <v>751</v>
      </c>
      <c r="C33" s="5" t="s">
        <v>22</v>
      </c>
      <c r="D33" s="5" t="s">
        <v>3</v>
      </c>
      <c r="E33" s="41" t="s">
        <v>68</v>
      </c>
      <c r="F33" s="5" t="s">
        <v>30</v>
      </c>
      <c r="G33" s="10">
        <v>415</v>
      </c>
    </row>
    <row r="34" spans="1:8" ht="21" customHeight="1">
      <c r="A34" s="59" t="s">
        <v>33</v>
      </c>
      <c r="B34" s="2">
        <v>751</v>
      </c>
      <c r="C34" s="7" t="s">
        <v>31</v>
      </c>
      <c r="D34" s="7" t="s">
        <v>3</v>
      </c>
      <c r="E34" s="7" t="s">
        <v>78</v>
      </c>
      <c r="F34" s="7"/>
      <c r="G34" s="11">
        <f>SUM(G35)</f>
        <v>55</v>
      </c>
      <c r="H34" s="1"/>
    </row>
    <row r="35" spans="1:7" ht="47.25" customHeight="1">
      <c r="A35" s="57" t="s">
        <v>32</v>
      </c>
      <c r="B35" s="12">
        <v>751</v>
      </c>
      <c r="C35" s="5" t="s">
        <v>31</v>
      </c>
      <c r="D35" s="5" t="s">
        <v>3</v>
      </c>
      <c r="E35" s="41" t="s">
        <v>78</v>
      </c>
      <c r="F35" s="5" t="s">
        <v>79</v>
      </c>
      <c r="G35" s="10">
        <v>55</v>
      </c>
    </row>
    <row r="36" spans="1:7" s="1" customFormat="1" ht="18.75" customHeight="1">
      <c r="A36" s="62" t="s">
        <v>80</v>
      </c>
      <c r="B36" s="2">
        <v>751</v>
      </c>
      <c r="C36" s="7" t="s">
        <v>31</v>
      </c>
      <c r="D36" s="7" t="s">
        <v>9</v>
      </c>
      <c r="E36" s="7" t="s">
        <v>81</v>
      </c>
      <c r="F36" s="7" t="s">
        <v>79</v>
      </c>
      <c r="G36" s="11">
        <v>103</v>
      </c>
    </row>
    <row r="37" spans="1:7" ht="15">
      <c r="A37" s="60" t="s">
        <v>25</v>
      </c>
      <c r="B37" s="14"/>
      <c r="C37" s="14"/>
      <c r="D37" s="14"/>
      <c r="E37" s="14"/>
      <c r="F37" s="14"/>
      <c r="G37" s="15">
        <f>SUM(G15+G20+G23+G26+G27+G28+G31+G34+G36)</f>
        <v>9458.199999999999</v>
      </c>
    </row>
    <row r="38" ht="15">
      <c r="A38" s="61"/>
    </row>
    <row r="39" ht="15">
      <c r="A39" s="61"/>
    </row>
    <row r="40" ht="15">
      <c r="A40" s="61"/>
    </row>
    <row r="41" ht="15">
      <c r="A41" s="61"/>
    </row>
    <row r="42" ht="15">
      <c r="A42" s="61"/>
    </row>
    <row r="43" ht="15">
      <c r="A43" s="61"/>
    </row>
    <row r="44" ht="15">
      <c r="A44" s="61"/>
    </row>
    <row r="45" ht="15">
      <c r="A45" s="61"/>
    </row>
    <row r="46" ht="15">
      <c r="A46" s="61"/>
    </row>
    <row r="47" ht="15">
      <c r="A47" s="61"/>
    </row>
    <row r="48" ht="15">
      <c r="A48" s="61"/>
    </row>
    <row r="49" ht="15">
      <c r="A49" s="61"/>
    </row>
    <row r="50" ht="15">
      <c r="A50" s="61"/>
    </row>
    <row r="51" ht="15">
      <c r="A51" s="61"/>
    </row>
    <row r="52" ht="15">
      <c r="A52" s="61"/>
    </row>
    <row r="53" ht="15">
      <c r="A53" s="61"/>
    </row>
    <row r="54" ht="15">
      <c r="A54" s="61"/>
    </row>
    <row r="55" ht="15">
      <c r="A55" s="61"/>
    </row>
    <row r="56" ht="15">
      <c r="A56" s="61"/>
    </row>
    <row r="57" ht="15">
      <c r="A57" s="61"/>
    </row>
    <row r="58" ht="15">
      <c r="A58" s="61"/>
    </row>
    <row r="59" ht="15">
      <c r="A59" s="61"/>
    </row>
    <row r="60" ht="15">
      <c r="A60" s="61"/>
    </row>
  </sheetData>
  <sheetProtection/>
  <mergeCells count="8">
    <mergeCell ref="A9:G9"/>
    <mergeCell ref="A11:G11"/>
    <mergeCell ref="A2:G2"/>
    <mergeCell ref="A3:G3"/>
    <mergeCell ref="A4:G4"/>
    <mergeCell ref="A6:G6"/>
    <mergeCell ref="A7:G7"/>
    <mergeCell ref="A8:G8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GlBuh</cp:lastModifiedBy>
  <cp:lastPrinted>2016-11-07T09:33:57Z</cp:lastPrinted>
  <dcterms:created xsi:type="dcterms:W3CDTF">2008-12-11T12:51:54Z</dcterms:created>
  <dcterms:modified xsi:type="dcterms:W3CDTF">2016-11-07T09:35:18Z</dcterms:modified>
  <cp:category/>
  <cp:version/>
  <cp:contentType/>
  <cp:contentStatus/>
</cp:coreProperties>
</file>