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№1'!$A$1:$C$38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<sst xmlns="http://schemas.openxmlformats.org/spreadsheetml/2006/main" count="221" uniqueCount="139">
  <si>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</si>
  <si>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</si>
  <si>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</si>
  <si>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</si>
  <si>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</si>
  <si>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</si>
  <si>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</si>
  <si>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</si>
  <si>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</si>
  <si>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</si>
  <si>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</si>
  <si>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</si>
  <si>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</si>
  <si>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</si>
  <si>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</si>
  <si>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</si>
  <si>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</si>
  <si>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</si>
  <si>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</si>
  <si>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</si>
  <si>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</si>
  <si>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</si>
  <si>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Уличное освещение</t>
  </si>
  <si>
    <t>ВСЕГО РАСХОДОВ: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</si>
  <si>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</si>
  <si>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</si>
  <si>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</si>
  <si>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</si>
  <si>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</si>
  <si>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</si>
  <si>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</si>
  <si>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Культура, кинематография и средства массовой информации</t>
  </si>
  <si>
    <t>08</t>
  </si>
  <si>
    <t>Культура</t>
  </si>
  <si>
    <t>13</t>
  </si>
  <si>
    <t>Другие общегосударственные вопросы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</si>
  <si>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</si>
  <si>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</si>
  <si>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</si>
  <si>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</si>
  <si>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 xml:space="preserve">Приложение №6  к Решению Совета народных депутатов муниципального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</si>
  <si>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</si>
  <si>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</si>
  <si>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</si>
  <si>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</si>
  <si>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код прямого получателя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</si>
  <si>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</si>
  <si>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</si>
  <si>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</si>
  <si>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</si>
  <si>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6160Э00400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</si>
  <si>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</si>
  <si>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</si>
  <si>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</si>
  <si>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</si>
  <si>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</si>
  <si>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</si>
  <si>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</si>
  <si>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</si>
  <si>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</si>
  <si>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</si>
  <si>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</si>
  <si>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</si>
  <si>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</si>
  <si>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6630002000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</si>
  <si>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</si>
  <si>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</si>
  <si>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</si>
  <si>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</si>
  <si>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</si>
  <si>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</si>
  <si>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 xml:space="preserve">Приложение №1  к Решению Совета народных депутатов муниципального </t>
  </si>
  <si>
    <t xml:space="preserve">Код бюджетной        классификации РФ 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</si>
  <si>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</si>
  <si>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</si>
  <si>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</si>
  <si>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</si>
  <si>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</si>
  <si>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</si>
  <si>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</si>
  <si>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</si>
  <si>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</si>
  <si>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</si>
  <si>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</si>
  <si>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</si>
  <si>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</si>
  <si>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</si>
  <si>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000 1 03 02240 01 0000 110</t>
  </si>
  <si>
    <t>доходы от уплаты акцизов на моторное масло для дизельных и карбюраторных (инжекторных) двигателей, зачисляемые в консолидированные бюджеты субъектов Российской Федерации</t>
  </si>
  <si>
    <t>000 1 03 02250 01 00000 110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</si>
  <si>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</si>
  <si>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</si>
  <si>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Российской Федерации</t>
  </si>
  <si>
    <t>000 1 05 00000 00 0000 000</t>
  </si>
  <si>
    <t>000 1 05 03010 01 0000 110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</si>
  <si>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</si>
  <si>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</si>
  <si>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</si>
  <si>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</si>
  <si>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</si>
  <si>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</si>
  <si>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</si>
  <si>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</si>
  <si>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</si>
  <si>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</si>
  <si>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</si>
  <si>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000 1 08 04000 01 0000 110</t>
  </si>
  <si>
    <t xml:space="preserve">Государственная пошлина за совершение нотариальных действий 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</si>
  <si>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</si>
  <si>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</si>
  <si>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</si>
  <si>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</si>
  <si>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000 20203015 10 0000 151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</si>
  <si>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</si>
  <si>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000 20203024 10 0000 151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</si>
  <si>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</si>
  <si>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</si>
  <si>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</si>
  <si>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000 2 02 01001 10 0000 151</t>
  </si>
  <si>
    <t>Дотации бюджетам сельских поселений на выравнивание бюджетной обеспеченности</t>
  </si>
  <si>
    <t>000 2 03 05099 10 0000 180</t>
  </si>
  <si>
    <t>Безвозмездные поступления от государственных (муниципальных) организаций</t>
  </si>
  <si>
    <t>000 1 16 00000 00 0000 000</t>
  </si>
  <si>
    <t>000 1 16 90050 10 0000 140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</si>
  <si>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</si>
  <si>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</si>
  <si>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</si>
  <si>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</si>
  <si>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</si>
  <si>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</si>
  <si>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</si>
  <si>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Поступление доходов в бюджет администрации муниципального образования «Натырбовское сельское поселение» за 9 месяцев в 2016 года
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</si>
  <si>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9 месяцев 2016 года
</t>
  </si>
  <si>
    <t>Ведомственная структура расходов бюджета муниципального  образования «Натырбовское сельское поселение» за 9 месяцев 2016 года по разделам , подразделам, целевым статьям и видам расходов  классификации расходов бюджетов Российской Федерации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</si>
  <si>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</si>
  <si>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</si>
  <si>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                                             9 месяцев 2016 года» от28 октября 2016 года №162</t>
  </si>
  <si>
    <t>9 месяцев 2016 года» от28 октября 2016 года №162</t>
  </si>
  <si>
    <t xml:space="preserve">                                                                                           за 9 месяцев 2016 года» от28 октября 2016 года №162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</si>
</sst>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49" fontId="1" fillId="0" borderId="11" xfId="0" applyNumberFormat="1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indent="12"/>
    </xf>
    <xf numFmtId="49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center" wrapText="1"/>
    </xf>
    <xf numFmtId="164" fontId="0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0" fontId="2" fillId="0" borderId="0" xfId="0" applyFont="1" applyAlignment="1">
      <alignment horizontal="left"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49" fontId="0" fillId="0" borderId="11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164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64" fontId="7" fillId="0" borderId="11" xfId="0" applyNumberFormat="1" applyFont="1" applyBorder="1" applyAlignment="1">
      <alignment/>
    </xf>
    <xf numFmtId="0" fontId="0" fillId="0" borderId="15" xfId="0" applyBorder="1" applyAlignment="1">
      <alignment horizontal="left" vertical="top" wrapText="1"/>
    </xf>
    <xf numFmtId="49" fontId="0" fillId="0" borderId="1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28" fillId="24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left" wrapText="1"/>
    </xf>
    <xf numFmtId="49" fontId="29" fillId="0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7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left" vertical="top"/>
    </xf>
    <xf numFmtId="0" fontId="30" fillId="0" borderId="11" xfId="0" applyFont="1" applyBorder="1" applyAlignment="1">
      <alignment horizontal="left" vertical="top" wrapText="1"/>
    </xf>
    <xf numFmtId="0" fontId="31" fillId="0" borderId="11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49" fontId="0" fillId="24" borderId="17" xfId="0" applyNumberFormat="1" applyFont="1" applyFill="1" applyBorder="1" applyAlignment="1">
      <alignment horizontal="left" wrapText="1"/>
    </xf>
    <xf numFmtId="49" fontId="0" fillId="0" borderId="18" xfId="0" applyNumberFormat="1" applyFont="1" applyBorder="1" applyAlignment="1" applyProtection="1">
      <alignment horizontal="righ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49" fontId="33" fillId="0" borderId="20" xfId="0" applyNumberFormat="1" applyFont="1" applyBorder="1" applyAlignment="1" applyProtection="1">
      <alignment horizontal="right" vertical="center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49" fontId="35" fillId="0" borderId="21" xfId="0" applyNumberFormat="1" applyFont="1" applyFill="1" applyBorder="1" applyAlignment="1">
      <alignment horizontal="center" vertical="center" shrinkToFit="1"/>
    </xf>
    <xf numFmtId="0" fontId="35" fillId="0" borderId="22" xfId="0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center" vertical="center" shrinkToFit="1"/>
    </xf>
    <xf numFmtId="0" fontId="32" fillId="0" borderId="11" xfId="0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vertical="center" shrinkToFit="1"/>
    </xf>
    <xf numFmtId="0" fontId="32" fillId="0" borderId="24" xfId="0" applyFont="1" applyFill="1" applyBorder="1" applyAlignment="1">
      <alignment horizontal="left" vertical="center" wrapText="1"/>
    </xf>
    <xf numFmtId="49" fontId="35" fillId="24" borderId="11" xfId="0" applyNumberFormat="1" applyFont="1" applyFill="1" applyBorder="1" applyAlignment="1">
      <alignment horizontal="right" vertical="center" shrinkToFit="1"/>
    </xf>
    <xf numFmtId="0" fontId="35" fillId="24" borderId="11" xfId="0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center" vertical="center" shrinkToFit="1"/>
    </xf>
    <xf numFmtId="0" fontId="32" fillId="24" borderId="11" xfId="0" applyFont="1" applyFill="1" applyBorder="1" applyAlignment="1">
      <alignment horizontal="left" vertical="center" wrapText="1"/>
    </xf>
    <xf numFmtId="164" fontId="0" fillId="0" borderId="11" xfId="0" applyNumberFormat="1" applyFont="1" applyBorder="1" applyAlignment="1">
      <alignment horizontal="right" wrapText="1"/>
    </xf>
    <xf numFmtId="49" fontId="0" fillId="0" borderId="25" xfId="0" applyNumberFormat="1" applyBorder="1" applyAlignment="1">
      <alignment horizontal="center" vertical="top"/>
    </xf>
    <xf numFmtId="0" fontId="0" fillId="0" borderId="25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left" vertical="top" wrapText="1"/>
    </xf>
    <xf numFmtId="16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0" fillId="0" borderId="11" xfId="0" applyFill="1" applyBorder="1" applyAlignment="1">
      <alignment horizontal="right" wrapText="1"/>
    </xf>
    <xf numFmtId="164" fontId="30" fillId="0" borderId="26" xfId="0" applyNumberFormat="1" applyFont="1" applyFill="1" applyBorder="1" applyAlignment="1">
      <alignment horizontal="right" wrapText="1"/>
    </xf>
    <xf numFmtId="164" fontId="9" fillId="0" borderId="27" xfId="0" applyNumberFormat="1" applyFont="1" applyFill="1" applyBorder="1" applyAlignment="1">
      <alignment vertical="top"/>
    </xf>
    <xf numFmtId="164" fontId="10" fillId="0" borderId="27" xfId="0" applyNumberFormat="1" applyFont="1" applyFill="1" applyBorder="1" applyAlignment="1">
      <alignment vertical="top"/>
    </xf>
    <xf numFmtId="164" fontId="0" fillId="0" borderId="11" xfId="0" applyNumberForma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64" fontId="0" fillId="0" borderId="25" xfId="0" applyNumberFormat="1" applyFill="1" applyBorder="1" applyAlignment="1">
      <alignment horizontal="right" wrapText="1"/>
    </xf>
    <xf numFmtId="164" fontId="1" fillId="0" borderId="25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28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3.28125" style="0" customWidth="1"/>
    <col min="2" max="2" width="43.28125" style="0" customWidth="1"/>
    <col min="3" max="3" width="18.7109375" style="0" customWidth="1"/>
    <col min="4" max="4" width="0.71875" style="0" customWidth="1"/>
  </cols>
  <sheetData>
    <row r="1" spans="1:7" ht="16.5" customHeight="1">
      <c r="A1" s="129" t="s">
        <v>71</v>
      </c>
      <c r="B1" s="129"/>
      <c r="C1" s="129"/>
      <c r="D1" s="129"/>
      <c r="E1" s="129"/>
      <c r="F1" s="129"/>
      <c r="G1" s="129"/>
    </row>
    <row r="2" spans="1:7" ht="15">
      <c r="A2" s="129" t="s">
        <v>24</v>
      </c>
      <c r="B2" s="129"/>
      <c r="C2" s="129"/>
      <c r="D2" s="129"/>
      <c r="E2" s="129"/>
      <c r="F2" s="129"/>
      <c r="G2" s="129"/>
    </row>
    <row r="3" spans="1:7" ht="15">
      <c r="A3" s="129" t="s">
        <v>25</v>
      </c>
      <c r="B3" s="129"/>
      <c r="C3" s="129"/>
      <c r="D3" s="129"/>
      <c r="E3" s="129"/>
      <c r="F3" s="129"/>
      <c r="G3" s="129"/>
    </row>
    <row r="4" spans="1:5" ht="15">
      <c r="A4" s="130" t="s">
        <v>136</v>
      </c>
      <c r="B4" s="130"/>
      <c r="C4" s="130"/>
      <c r="D4" s="130"/>
      <c r="E4" s="130"/>
    </row>
    <row r="5" spans="2:3" ht="15">
      <c r="B5" s="21"/>
      <c r="C5" s="21"/>
    </row>
    <row r="7" spans="1:5" ht="54" customHeight="1">
      <c r="A7" s="127" t="s">
        <v>131</v>
      </c>
      <c r="B7" s="127"/>
      <c r="C7" s="127"/>
      <c r="E7" s="22"/>
    </row>
    <row r="8" spans="1:3" ht="6.75" customHeight="1">
      <c r="A8" s="128"/>
      <c r="B8" s="128"/>
      <c r="C8" s="128"/>
    </row>
    <row r="9" spans="1:3" ht="46.5" customHeight="1">
      <c r="A9" s="78" t="s">
        <v>72</v>
      </c>
      <c r="B9" s="78" t="s">
        <v>26</v>
      </c>
      <c r="C9" s="35" t="s">
        <v>73</v>
      </c>
    </row>
    <row r="10" spans="1:3" s="1" customFormat="1" ht="15">
      <c r="A10" s="79" t="s">
        <v>74</v>
      </c>
      <c r="B10" s="80" t="s">
        <v>75</v>
      </c>
      <c r="C10" s="113">
        <f>SUM(C12+C14+C20+C22+C27+C32+C30+C29)</f>
        <v>4106.2</v>
      </c>
    </row>
    <row r="11" spans="1:3" s="1" customFormat="1" ht="15">
      <c r="A11" s="79" t="s">
        <v>76</v>
      </c>
      <c r="B11" s="80" t="s">
        <v>77</v>
      </c>
      <c r="C11" s="113">
        <f>SUM(C10-C32)</f>
        <v>3280.8999999999996</v>
      </c>
    </row>
    <row r="12" spans="1:3" ht="15">
      <c r="A12" s="79" t="s">
        <v>78</v>
      </c>
      <c r="B12" s="80" t="s">
        <v>79</v>
      </c>
      <c r="C12" s="114">
        <f>SUM(C13)</f>
        <v>272.6</v>
      </c>
    </row>
    <row r="13" spans="1:3" s="1" customFormat="1" ht="15">
      <c r="A13" s="24" t="s">
        <v>80</v>
      </c>
      <c r="B13" s="82" t="s">
        <v>27</v>
      </c>
      <c r="C13" s="115">
        <v>272.6</v>
      </c>
    </row>
    <row r="14" spans="1:3" ht="30">
      <c r="A14" s="27" t="s">
        <v>81</v>
      </c>
      <c r="B14" s="83" t="s">
        <v>82</v>
      </c>
      <c r="C14" s="116">
        <f>SUM(C15)</f>
        <v>2322.2999999999997</v>
      </c>
    </row>
    <row r="15" spans="1:3" s="1" customFormat="1" ht="39">
      <c r="A15" s="27" t="s">
        <v>83</v>
      </c>
      <c r="B15" s="84" t="s">
        <v>84</v>
      </c>
      <c r="C15" s="117">
        <f>SUM(C16:C19)</f>
        <v>2322.2999999999997</v>
      </c>
    </row>
    <row r="16" spans="1:3" ht="39">
      <c r="A16" s="28" t="s">
        <v>85</v>
      </c>
      <c r="B16" s="85" t="s">
        <v>86</v>
      </c>
      <c r="C16" s="118">
        <v>780.6</v>
      </c>
    </row>
    <row r="17" spans="1:3" ht="51.75">
      <c r="A17" s="28" t="s">
        <v>87</v>
      </c>
      <c r="B17" s="85" t="s">
        <v>88</v>
      </c>
      <c r="C17" s="118">
        <v>12.4</v>
      </c>
    </row>
    <row r="18" spans="1:3" s="1" customFormat="1" ht="51.75">
      <c r="A18" s="28" t="s">
        <v>89</v>
      </c>
      <c r="B18" s="85" t="s">
        <v>90</v>
      </c>
      <c r="C18" s="118">
        <v>1637.1</v>
      </c>
    </row>
    <row r="19" spans="1:3" ht="51.75">
      <c r="A19" s="28" t="s">
        <v>91</v>
      </c>
      <c r="B19" s="85" t="s">
        <v>92</v>
      </c>
      <c r="C19" s="118">
        <v>-107.8</v>
      </c>
    </row>
    <row r="20" spans="1:3" ht="15">
      <c r="A20" s="79" t="s">
        <v>93</v>
      </c>
      <c r="B20" s="80" t="s">
        <v>28</v>
      </c>
      <c r="C20" s="113">
        <f>SUM(C21)</f>
        <v>336.6</v>
      </c>
    </row>
    <row r="21" spans="1:3" ht="15">
      <c r="A21" s="24" t="s">
        <v>94</v>
      </c>
      <c r="B21" s="82" t="s">
        <v>29</v>
      </c>
      <c r="C21" s="119">
        <v>336.6</v>
      </c>
    </row>
    <row r="22" spans="1:3" s="1" customFormat="1" ht="15">
      <c r="A22" s="79" t="s">
        <v>95</v>
      </c>
      <c r="B22" s="80" t="s">
        <v>96</v>
      </c>
      <c r="C22" s="113">
        <f>SUM(C23:C24)</f>
        <v>326.5</v>
      </c>
    </row>
    <row r="23" spans="1:3" s="1" customFormat="1" ht="75">
      <c r="A23" s="24" t="s">
        <v>97</v>
      </c>
      <c r="B23" s="25" t="s">
        <v>98</v>
      </c>
      <c r="C23" s="119">
        <v>19.5</v>
      </c>
    </row>
    <row r="24" spans="1:3" ht="15">
      <c r="A24" s="86" t="s">
        <v>99</v>
      </c>
      <c r="B24" s="23" t="s">
        <v>100</v>
      </c>
      <c r="C24" s="120">
        <f>SUM(C25:C26)</f>
        <v>307</v>
      </c>
    </row>
    <row r="25" spans="1:3" s="1" customFormat="1" ht="60">
      <c r="A25" s="87" t="s">
        <v>101</v>
      </c>
      <c r="B25" s="88" t="s">
        <v>102</v>
      </c>
      <c r="C25" s="115">
        <v>4.5</v>
      </c>
    </row>
    <row r="26" spans="1:3" ht="60.75" thickBot="1">
      <c r="A26" s="89" t="s">
        <v>103</v>
      </c>
      <c r="B26" s="90" t="s">
        <v>104</v>
      </c>
      <c r="C26" s="115">
        <v>302.5</v>
      </c>
    </row>
    <row r="27" spans="1:3" ht="15">
      <c r="A27" s="79" t="s">
        <v>105</v>
      </c>
      <c r="B27" s="80" t="s">
        <v>30</v>
      </c>
      <c r="C27" s="113">
        <v>13.6</v>
      </c>
    </row>
    <row r="28" spans="1:3" s="1" customFormat="1" ht="30">
      <c r="A28" s="104" t="s">
        <v>106</v>
      </c>
      <c r="B28" s="105" t="s">
        <v>107</v>
      </c>
      <c r="C28" s="121">
        <v>13.6</v>
      </c>
    </row>
    <row r="29" spans="1:3" s="1" customFormat="1" ht="90">
      <c r="A29" s="111" t="s">
        <v>129</v>
      </c>
      <c r="B29" s="112" t="s">
        <v>130</v>
      </c>
      <c r="C29" s="122">
        <v>7.6</v>
      </c>
    </row>
    <row r="30" spans="1:3" s="108" customFormat="1" ht="15">
      <c r="A30" s="109" t="s">
        <v>122</v>
      </c>
      <c r="B30" s="110" t="s">
        <v>124</v>
      </c>
      <c r="C30" s="123">
        <f>SUM(C31)</f>
        <v>1.7</v>
      </c>
    </row>
    <row r="31" spans="1:3" s="108" customFormat="1" ht="34.5" customHeight="1">
      <c r="A31" s="106" t="s">
        <v>123</v>
      </c>
      <c r="B31" s="107" t="s">
        <v>125</v>
      </c>
      <c r="C31" s="119">
        <v>1.7</v>
      </c>
    </row>
    <row r="32" spans="1:3" ht="18.75" thickBot="1">
      <c r="A32" s="91" t="s">
        <v>108</v>
      </c>
      <c r="B32" s="92" t="s">
        <v>109</v>
      </c>
      <c r="C32" s="124">
        <f>SUM(C33+C36)</f>
        <v>825.3000000000001</v>
      </c>
    </row>
    <row r="33" spans="1:3" ht="38.25">
      <c r="A33" s="93" t="s">
        <v>110</v>
      </c>
      <c r="B33" s="94" t="s">
        <v>111</v>
      </c>
      <c r="C33" s="123">
        <f>SUM(C34:C35)</f>
        <v>151.1</v>
      </c>
    </row>
    <row r="34" spans="1:3" ht="51">
      <c r="A34" s="95" t="s">
        <v>112</v>
      </c>
      <c r="B34" s="96" t="s">
        <v>113</v>
      </c>
      <c r="C34" s="125">
        <v>122.2</v>
      </c>
    </row>
    <row r="35" spans="1:3" ht="39" thickBot="1">
      <c r="A35" s="97" t="s">
        <v>114</v>
      </c>
      <c r="B35" s="98" t="s">
        <v>115</v>
      </c>
      <c r="C35" s="125">
        <v>28.9</v>
      </c>
    </row>
    <row r="36" spans="1:3" ht="38.25">
      <c r="A36" s="99" t="s">
        <v>116</v>
      </c>
      <c r="B36" s="100" t="s">
        <v>117</v>
      </c>
      <c r="C36" s="81">
        <f>SUM(C37:C38)</f>
        <v>674.2</v>
      </c>
    </row>
    <row r="37" spans="1:3" ht="25.5">
      <c r="A37" s="101" t="s">
        <v>118</v>
      </c>
      <c r="B37" s="102" t="s">
        <v>119</v>
      </c>
      <c r="C37" s="103">
        <v>660</v>
      </c>
    </row>
    <row r="38" spans="1:3" ht="25.5">
      <c r="A38" s="101" t="s">
        <v>120</v>
      </c>
      <c r="B38" s="102" t="s">
        <v>121</v>
      </c>
      <c r="C38" s="103">
        <v>14.2</v>
      </c>
    </row>
  </sheetData>
  <sheetProtection/>
  <mergeCells count="5">
    <mergeCell ref="A7:C8"/>
    <mergeCell ref="A1:G1"/>
    <mergeCell ref="A2:G2"/>
    <mergeCell ref="A3:G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E24"/>
  <sheetViews>
    <sheetView view="pageBreakPreview" zoomScale="98" zoomScaleNormal="120" zoomScaleSheetLayoutView="98" zoomScalePageLayoutView="0" workbookViewId="0" topLeftCell="A1">
      <selection activeCell="C8" sqref="C8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29" t="s">
        <v>40</v>
      </c>
      <c r="C2" s="129"/>
      <c r="D2" s="129"/>
      <c r="E2" s="129"/>
    </row>
    <row r="3" spans="2:5" ht="15">
      <c r="B3" s="129" t="s">
        <v>24</v>
      </c>
      <c r="C3" s="129"/>
      <c r="D3" s="129"/>
      <c r="E3" s="129"/>
    </row>
    <row r="4" spans="2:5" ht="15">
      <c r="B4" s="129" t="s">
        <v>25</v>
      </c>
      <c r="C4" s="129"/>
      <c r="D4" s="129"/>
      <c r="E4" s="129"/>
    </row>
    <row r="5" spans="2:5" ht="15">
      <c r="B5" s="129" t="s">
        <v>137</v>
      </c>
      <c r="C5" s="129"/>
      <c r="D5" s="129"/>
      <c r="E5" s="129"/>
    </row>
    <row r="7" spans="2:5" ht="76.5" customHeight="1">
      <c r="B7" s="127" t="s">
        <v>132</v>
      </c>
      <c r="C7" s="127"/>
      <c r="D7" s="127"/>
      <c r="E7" s="127"/>
    </row>
    <row r="8" spans="2:5" ht="9.75" customHeight="1">
      <c r="B8" s="2"/>
      <c r="C8" s="2"/>
      <c r="D8" s="3"/>
      <c r="E8" s="3"/>
    </row>
    <row r="9" spans="2:5" s="10" customFormat="1" ht="30" customHeight="1">
      <c r="B9" s="9" t="s">
        <v>1</v>
      </c>
      <c r="C9" s="9" t="s">
        <v>2</v>
      </c>
      <c r="D9" s="9" t="s">
        <v>3</v>
      </c>
      <c r="E9" s="9" t="s">
        <v>0</v>
      </c>
    </row>
    <row r="10" spans="2:5" ht="15">
      <c r="B10" s="4" t="s">
        <v>14</v>
      </c>
      <c r="C10" s="14"/>
      <c r="D10" s="14"/>
      <c r="E10" s="15">
        <f>SUM(E11+E14+E15+E16+E17+E18+E20+E22)</f>
        <v>4868.299999999999</v>
      </c>
    </row>
    <row r="11" spans="2:5" s="1" customFormat="1" ht="15">
      <c r="B11" s="4" t="s">
        <v>4</v>
      </c>
      <c r="C11" s="13" t="s">
        <v>5</v>
      </c>
      <c r="D11" s="14"/>
      <c r="E11" s="15">
        <f>SUM(E12:E13)</f>
        <v>2308.4</v>
      </c>
    </row>
    <row r="12" spans="2:5" s="6" customFormat="1" ht="63" customHeight="1">
      <c r="B12" s="7" t="s">
        <v>6</v>
      </c>
      <c r="C12" s="12" t="s">
        <v>5</v>
      </c>
      <c r="D12" s="16" t="s">
        <v>7</v>
      </c>
      <c r="E12" s="17">
        <v>461.2</v>
      </c>
    </row>
    <row r="13" spans="2:5" ht="60">
      <c r="B13" s="8" t="s">
        <v>8</v>
      </c>
      <c r="C13" s="12" t="s">
        <v>5</v>
      </c>
      <c r="D13" s="16" t="s">
        <v>9</v>
      </c>
      <c r="E13" s="18">
        <v>1847.2</v>
      </c>
    </row>
    <row r="14" spans="2:5" s="1" customFormat="1" ht="24" customHeight="1">
      <c r="B14" s="26" t="s">
        <v>35</v>
      </c>
      <c r="C14" s="13" t="s">
        <v>5</v>
      </c>
      <c r="D14" s="14" t="s">
        <v>34</v>
      </c>
      <c r="E14" s="15">
        <v>200.6</v>
      </c>
    </row>
    <row r="15" spans="2:5" s="1" customFormat="1" ht="15">
      <c r="B15" s="26" t="s">
        <v>36</v>
      </c>
      <c r="C15" s="13" t="s">
        <v>7</v>
      </c>
      <c r="D15" s="14" t="s">
        <v>10</v>
      </c>
      <c r="E15" s="15">
        <v>111.1</v>
      </c>
    </row>
    <row r="16" spans="2:5" s="1" customFormat="1" ht="45">
      <c r="B16" s="26" t="s">
        <v>37</v>
      </c>
      <c r="C16" s="13" t="s">
        <v>10</v>
      </c>
      <c r="D16" s="14" t="s">
        <v>38</v>
      </c>
      <c r="E16" s="15">
        <v>13</v>
      </c>
    </row>
    <row r="17" spans="2:5" s="1" customFormat="1" ht="15">
      <c r="B17" s="26" t="s">
        <v>39</v>
      </c>
      <c r="C17" s="13" t="s">
        <v>9</v>
      </c>
      <c r="D17" s="14" t="s">
        <v>38</v>
      </c>
      <c r="E17" s="15">
        <v>1103.8</v>
      </c>
    </row>
    <row r="18" spans="2:5" s="1" customFormat="1" ht="18" customHeight="1">
      <c r="B18" s="4" t="s">
        <v>11</v>
      </c>
      <c r="C18" s="13" t="s">
        <v>12</v>
      </c>
      <c r="D18" s="14"/>
      <c r="E18" s="15">
        <f>SUM(E19)</f>
        <v>603.7</v>
      </c>
    </row>
    <row r="19" spans="2:5" ht="15">
      <c r="B19" s="5" t="s">
        <v>13</v>
      </c>
      <c r="C19" s="12" t="s">
        <v>12</v>
      </c>
      <c r="D19" s="16" t="s">
        <v>10</v>
      </c>
      <c r="E19" s="18">
        <v>603.7</v>
      </c>
    </row>
    <row r="20" spans="2:5" ht="30">
      <c r="B20" s="26" t="s">
        <v>31</v>
      </c>
      <c r="C20" s="13" t="s">
        <v>32</v>
      </c>
      <c r="D20" s="14"/>
      <c r="E20" s="15">
        <f>SUM(E21)</f>
        <v>398.9</v>
      </c>
    </row>
    <row r="21" spans="2:5" ht="15">
      <c r="B21" s="5" t="s">
        <v>33</v>
      </c>
      <c r="C21" s="12" t="s">
        <v>32</v>
      </c>
      <c r="D21" s="16" t="s">
        <v>5</v>
      </c>
      <c r="E21" s="18">
        <v>398.9</v>
      </c>
    </row>
    <row r="22" spans="2:5" s="1" customFormat="1" ht="15">
      <c r="B22" s="4" t="s">
        <v>41</v>
      </c>
      <c r="C22" s="13" t="s">
        <v>42</v>
      </c>
      <c r="D22" s="14"/>
      <c r="E22" s="15">
        <f>SUM(E23:E24)</f>
        <v>128.8</v>
      </c>
    </row>
    <row r="23" spans="2:5" s="32" customFormat="1" ht="15">
      <c r="B23" s="29" t="s">
        <v>43</v>
      </c>
      <c r="C23" s="30" t="s">
        <v>42</v>
      </c>
      <c r="D23" s="30" t="s">
        <v>5</v>
      </c>
      <c r="E23" s="31">
        <v>36.8</v>
      </c>
    </row>
    <row r="24" spans="2:5" s="32" customFormat="1" ht="15">
      <c r="B24" s="29" t="s">
        <v>44</v>
      </c>
      <c r="C24" s="30" t="s">
        <v>42</v>
      </c>
      <c r="D24" s="30" t="s">
        <v>10</v>
      </c>
      <c r="E24" s="31">
        <v>92</v>
      </c>
    </row>
  </sheetData>
  <sheetProtection selectLockedCells="1" selectUnlockedCells="1"/>
  <mergeCells count="5">
    <mergeCell ref="B7:E7"/>
    <mergeCell ref="B2:E2"/>
    <mergeCell ref="B3:E3"/>
    <mergeCell ref="B4:E4"/>
    <mergeCell ref="B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H56"/>
  <sheetViews>
    <sheetView tabSelected="1" view="pageBreakPreview" zoomScaleNormal="120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19" customWidth="1"/>
    <col min="9" max="9" width="0.42578125" style="0" customWidth="1"/>
  </cols>
  <sheetData>
    <row r="1" ht="2.25" customHeight="1"/>
    <row r="2" spans="2:8" ht="15">
      <c r="B2" s="131" t="s">
        <v>126</v>
      </c>
      <c r="C2" s="131"/>
      <c r="D2" s="131"/>
      <c r="E2" s="131"/>
      <c r="F2" s="131"/>
      <c r="G2" s="131"/>
      <c r="H2" s="131"/>
    </row>
    <row r="3" spans="2:8" ht="15">
      <c r="B3" s="131" t="s">
        <v>127</v>
      </c>
      <c r="C3" s="131"/>
      <c r="D3" s="131"/>
      <c r="E3" s="131"/>
      <c r="F3" s="131"/>
      <c r="G3" s="131"/>
      <c r="H3" s="131"/>
    </row>
    <row r="4" spans="2:8" ht="15">
      <c r="B4" s="131" t="s">
        <v>128</v>
      </c>
      <c r="C4" s="131"/>
      <c r="D4" s="131"/>
      <c r="E4" s="131"/>
      <c r="F4" s="131"/>
      <c r="G4" s="131"/>
      <c r="H4" s="131"/>
    </row>
    <row r="5" spans="2:8" ht="15">
      <c r="B5" s="131" t="s">
        <v>138</v>
      </c>
      <c r="C5" s="131"/>
      <c r="D5" s="131"/>
      <c r="E5" s="131"/>
      <c r="F5" s="131"/>
      <c r="G5" s="131"/>
      <c r="H5" s="131"/>
    </row>
    <row r="6" spans="2:8" ht="12.75" customHeight="1">
      <c r="B6" s="11"/>
      <c r="C6" s="11"/>
      <c r="D6" s="11"/>
      <c r="E6" s="11"/>
      <c r="F6" s="11"/>
      <c r="G6" s="11"/>
      <c r="H6" s="20"/>
    </row>
    <row r="7" spans="2:8" ht="72.75" customHeight="1">
      <c r="B7" s="132" t="s">
        <v>133</v>
      </c>
      <c r="C7" s="132"/>
      <c r="D7" s="132"/>
      <c r="E7" s="132"/>
      <c r="F7" s="132"/>
      <c r="G7" s="132"/>
      <c r="H7" s="132"/>
    </row>
    <row r="9" spans="2:8" s="33" customFormat="1" ht="75">
      <c r="B9" s="34" t="s">
        <v>15</v>
      </c>
      <c r="C9" s="35" t="s">
        <v>45</v>
      </c>
      <c r="D9" s="36" t="s">
        <v>16</v>
      </c>
      <c r="E9" s="36" t="s">
        <v>17</v>
      </c>
      <c r="F9" s="35" t="s">
        <v>18</v>
      </c>
      <c r="G9" s="35" t="s">
        <v>46</v>
      </c>
      <c r="H9" s="37" t="s">
        <v>0</v>
      </c>
    </row>
    <row r="10" spans="2:8" ht="36.75" customHeight="1">
      <c r="B10" s="38" t="s">
        <v>47</v>
      </c>
      <c r="C10" s="39">
        <v>751</v>
      </c>
      <c r="D10" s="40"/>
      <c r="E10" s="41"/>
      <c r="F10" s="41"/>
      <c r="G10" s="41"/>
      <c r="H10" s="42"/>
    </row>
    <row r="11" spans="2:8" ht="16.5" customHeight="1">
      <c r="B11" s="38" t="s">
        <v>4</v>
      </c>
      <c r="C11" s="39">
        <v>751</v>
      </c>
      <c r="D11" s="40" t="s">
        <v>5</v>
      </c>
      <c r="E11" s="41"/>
      <c r="F11" s="41"/>
      <c r="G11" s="41"/>
      <c r="H11" s="42">
        <f>SUM(H12:H15)</f>
        <v>2308.4</v>
      </c>
    </row>
    <row r="12" spans="2:8" ht="45">
      <c r="B12" s="43" t="s">
        <v>6</v>
      </c>
      <c r="C12" s="39">
        <v>751</v>
      </c>
      <c r="D12" s="44" t="s">
        <v>5</v>
      </c>
      <c r="E12" s="45" t="s">
        <v>7</v>
      </c>
      <c r="F12" s="46" t="s">
        <v>48</v>
      </c>
      <c r="G12" s="47" t="s">
        <v>49</v>
      </c>
      <c r="H12" s="48">
        <v>461.2</v>
      </c>
    </row>
    <row r="13" spans="2:8" ht="61.5" customHeight="1">
      <c r="B13" s="49" t="s">
        <v>21</v>
      </c>
      <c r="C13" s="39">
        <v>751</v>
      </c>
      <c r="D13" s="50" t="s">
        <v>5</v>
      </c>
      <c r="E13" s="51" t="s">
        <v>9</v>
      </c>
      <c r="F13" s="52" t="s">
        <v>50</v>
      </c>
      <c r="G13" s="51" t="s">
        <v>49</v>
      </c>
      <c r="H13" s="48">
        <v>1460.4</v>
      </c>
    </row>
    <row r="14" spans="2:8" ht="30">
      <c r="B14" s="53" t="s">
        <v>19</v>
      </c>
      <c r="C14" s="39">
        <v>751</v>
      </c>
      <c r="D14" s="54" t="s">
        <v>5</v>
      </c>
      <c r="E14" s="47" t="s">
        <v>9</v>
      </c>
      <c r="F14" s="52" t="s">
        <v>50</v>
      </c>
      <c r="G14" s="47" t="s">
        <v>51</v>
      </c>
      <c r="H14" s="48">
        <v>376.1</v>
      </c>
    </row>
    <row r="15" spans="2:8" ht="30">
      <c r="B15" s="49" t="s">
        <v>20</v>
      </c>
      <c r="C15" s="39">
        <v>751</v>
      </c>
      <c r="D15" s="50" t="s">
        <v>5</v>
      </c>
      <c r="E15" s="51" t="s">
        <v>9</v>
      </c>
      <c r="F15" s="52" t="s">
        <v>50</v>
      </c>
      <c r="G15" s="51" t="s">
        <v>52</v>
      </c>
      <c r="H15" s="48">
        <v>10.7</v>
      </c>
    </row>
    <row r="16" spans="2:8" s="56" customFormat="1" ht="15.75">
      <c r="B16" s="57" t="s">
        <v>35</v>
      </c>
      <c r="C16" s="58">
        <v>751</v>
      </c>
      <c r="D16" s="59" t="s">
        <v>5</v>
      </c>
      <c r="E16" s="59" t="s">
        <v>34</v>
      </c>
      <c r="F16" s="59" t="s">
        <v>53</v>
      </c>
      <c r="G16" s="59" t="s">
        <v>51</v>
      </c>
      <c r="H16" s="42">
        <f>SUM(H17:H18)</f>
        <v>200.6</v>
      </c>
    </row>
    <row r="17" spans="2:8" ht="30">
      <c r="B17" s="53" t="s">
        <v>54</v>
      </c>
      <c r="C17" s="39">
        <v>751</v>
      </c>
      <c r="D17" s="54" t="s">
        <v>5</v>
      </c>
      <c r="E17" s="54" t="s">
        <v>34</v>
      </c>
      <c r="F17" s="60" t="s">
        <v>55</v>
      </c>
      <c r="G17" s="54" t="s">
        <v>51</v>
      </c>
      <c r="H17" s="48">
        <v>171.7</v>
      </c>
    </row>
    <row r="18" spans="2:8" ht="15.75">
      <c r="B18" s="53" t="s">
        <v>56</v>
      </c>
      <c r="C18" s="39">
        <v>751</v>
      </c>
      <c r="D18" s="54" t="s">
        <v>5</v>
      </c>
      <c r="E18" s="54" t="s">
        <v>34</v>
      </c>
      <c r="F18" s="61" t="s">
        <v>57</v>
      </c>
      <c r="G18" s="54" t="s">
        <v>51</v>
      </c>
      <c r="H18" s="48">
        <v>28.9</v>
      </c>
    </row>
    <row r="19" spans="2:8" s="56" customFormat="1" ht="15.75">
      <c r="B19" s="62" t="s">
        <v>36</v>
      </c>
      <c r="C19" s="58">
        <v>751</v>
      </c>
      <c r="D19" s="63" t="s">
        <v>7</v>
      </c>
      <c r="E19" s="64" t="s">
        <v>10</v>
      </c>
      <c r="F19" s="65" t="s">
        <v>58</v>
      </c>
      <c r="G19" s="66"/>
      <c r="H19" s="42">
        <f>SUM(H20:H21)</f>
        <v>111.10000000000001</v>
      </c>
    </row>
    <row r="20" spans="2:8" ht="15.75">
      <c r="B20" s="53" t="s">
        <v>59</v>
      </c>
      <c r="C20" s="39">
        <v>751</v>
      </c>
      <c r="D20" s="44" t="s">
        <v>7</v>
      </c>
      <c r="E20" s="45" t="s">
        <v>10</v>
      </c>
      <c r="F20" s="60" t="s">
        <v>58</v>
      </c>
      <c r="G20" s="47" t="s">
        <v>49</v>
      </c>
      <c r="H20" s="48">
        <v>108.2</v>
      </c>
    </row>
    <row r="21" spans="2:8" ht="30">
      <c r="B21" s="53" t="s">
        <v>134</v>
      </c>
      <c r="C21" s="39">
        <v>751</v>
      </c>
      <c r="D21" s="44" t="s">
        <v>7</v>
      </c>
      <c r="E21" s="45" t="s">
        <v>10</v>
      </c>
      <c r="F21" s="60" t="s">
        <v>58</v>
      </c>
      <c r="G21" s="47" t="s">
        <v>51</v>
      </c>
      <c r="H21" s="48">
        <v>2.9</v>
      </c>
    </row>
    <row r="22" spans="2:8" s="56" customFormat="1" ht="39">
      <c r="B22" s="67" t="s">
        <v>60</v>
      </c>
      <c r="C22" s="39">
        <v>751</v>
      </c>
      <c r="D22" s="59" t="s">
        <v>10</v>
      </c>
      <c r="E22" s="59" t="s">
        <v>38</v>
      </c>
      <c r="F22" s="68" t="s">
        <v>61</v>
      </c>
      <c r="G22" s="59" t="s">
        <v>51</v>
      </c>
      <c r="H22" s="42">
        <v>13</v>
      </c>
    </row>
    <row r="23" spans="2:8" s="56" customFormat="1" ht="26.25">
      <c r="B23" s="67" t="s">
        <v>62</v>
      </c>
      <c r="C23" s="39">
        <v>751</v>
      </c>
      <c r="D23" s="59" t="s">
        <v>9</v>
      </c>
      <c r="E23" s="59" t="s">
        <v>38</v>
      </c>
      <c r="F23" s="65" t="s">
        <v>63</v>
      </c>
      <c r="G23" s="59" t="s">
        <v>51</v>
      </c>
      <c r="H23" s="42">
        <v>1103.8</v>
      </c>
    </row>
    <row r="24" spans="2:8" s="56" customFormat="1" ht="15.75">
      <c r="B24" s="69" t="s">
        <v>11</v>
      </c>
      <c r="C24" s="58">
        <v>751</v>
      </c>
      <c r="D24" s="59" t="s">
        <v>12</v>
      </c>
      <c r="E24" s="59" t="s">
        <v>10</v>
      </c>
      <c r="F24" s="59"/>
      <c r="G24" s="59"/>
      <c r="H24" s="42">
        <f>SUM(H25:H27)</f>
        <v>603.6999999999999</v>
      </c>
    </row>
    <row r="25" spans="2:8" s="70" customFormat="1" ht="15.75">
      <c r="B25" s="71" t="s">
        <v>22</v>
      </c>
      <c r="C25" s="39">
        <v>751</v>
      </c>
      <c r="D25" s="55" t="s">
        <v>12</v>
      </c>
      <c r="E25" s="55" t="s">
        <v>10</v>
      </c>
      <c r="F25" s="55" t="s">
        <v>64</v>
      </c>
      <c r="G25" s="55" t="s">
        <v>51</v>
      </c>
      <c r="H25" s="48">
        <v>68</v>
      </c>
    </row>
    <row r="26" spans="2:8" s="70" customFormat="1" ht="15.75">
      <c r="B26" s="71" t="s">
        <v>65</v>
      </c>
      <c r="C26" s="39">
        <v>751</v>
      </c>
      <c r="D26" s="55" t="s">
        <v>12</v>
      </c>
      <c r="E26" s="126" t="s">
        <v>10</v>
      </c>
      <c r="F26" s="55" t="s">
        <v>66</v>
      </c>
      <c r="G26" s="126" t="s">
        <v>51</v>
      </c>
      <c r="H26" s="48">
        <v>522.9</v>
      </c>
    </row>
    <row r="27" spans="2:8" s="70" customFormat="1" ht="15.75">
      <c r="B27" s="71" t="s">
        <v>135</v>
      </c>
      <c r="C27" s="39">
        <v>751</v>
      </c>
      <c r="D27" s="55" t="s">
        <v>12</v>
      </c>
      <c r="E27" s="126" t="s">
        <v>10</v>
      </c>
      <c r="F27" s="55" t="s">
        <v>66</v>
      </c>
      <c r="G27" s="126" t="s">
        <v>52</v>
      </c>
      <c r="H27" s="48">
        <v>12.8</v>
      </c>
    </row>
    <row r="28" spans="2:8" s="56" customFormat="1" ht="30">
      <c r="B28" s="72" t="s">
        <v>31</v>
      </c>
      <c r="C28" s="58">
        <v>751</v>
      </c>
      <c r="D28" s="59" t="s">
        <v>32</v>
      </c>
      <c r="E28" s="59" t="s">
        <v>5</v>
      </c>
      <c r="F28" s="65" t="s">
        <v>55</v>
      </c>
      <c r="G28" s="59"/>
      <c r="H28" s="42">
        <v>398.9</v>
      </c>
    </row>
    <row r="29" spans="2:8" ht="16.5" customHeight="1">
      <c r="B29" s="67" t="s">
        <v>43</v>
      </c>
      <c r="C29" s="39">
        <v>751</v>
      </c>
      <c r="D29" s="59" t="s">
        <v>42</v>
      </c>
      <c r="E29" s="59" t="s">
        <v>5</v>
      </c>
      <c r="F29" s="65" t="s">
        <v>67</v>
      </c>
      <c r="G29" s="59" t="s">
        <v>68</v>
      </c>
      <c r="H29" s="42">
        <v>36.8</v>
      </c>
    </row>
    <row r="30" spans="2:8" s="56" customFormat="1" ht="19.5" customHeight="1">
      <c r="B30" s="67" t="s">
        <v>69</v>
      </c>
      <c r="C30" s="39">
        <v>751</v>
      </c>
      <c r="D30" s="59" t="s">
        <v>42</v>
      </c>
      <c r="E30" s="64" t="s">
        <v>10</v>
      </c>
      <c r="F30" s="68" t="s">
        <v>70</v>
      </c>
      <c r="G30" s="64" t="s">
        <v>68</v>
      </c>
      <c r="H30" s="42">
        <v>92</v>
      </c>
    </row>
    <row r="31" spans="2:8" s="56" customFormat="1" ht="17.25" customHeight="1">
      <c r="B31" s="73" t="s">
        <v>23</v>
      </c>
      <c r="C31" s="74"/>
      <c r="D31" s="75"/>
      <c r="E31" s="76"/>
      <c r="F31" s="75"/>
      <c r="G31" s="76"/>
      <c r="H31" s="42">
        <f>SUM(H11+H16+H19+H22+H23+H24+H28+H29+H30)</f>
        <v>4868.299999999999</v>
      </c>
    </row>
    <row r="32" spans="2:3" ht="15">
      <c r="B32" s="77"/>
      <c r="C32" s="70"/>
    </row>
    <row r="33" ht="15">
      <c r="C33" s="70"/>
    </row>
    <row r="34" ht="15">
      <c r="C34" s="70"/>
    </row>
    <row r="35" ht="15">
      <c r="C35" s="70"/>
    </row>
    <row r="36" ht="15">
      <c r="C36" s="70"/>
    </row>
    <row r="37" ht="15">
      <c r="C37" s="70"/>
    </row>
    <row r="38" ht="15">
      <c r="C38" s="70"/>
    </row>
    <row r="39" ht="15">
      <c r="C39" s="70"/>
    </row>
    <row r="40" ht="15">
      <c r="C40" s="70"/>
    </row>
    <row r="41" ht="15">
      <c r="C41" s="70"/>
    </row>
    <row r="42" ht="15">
      <c r="C42" s="70"/>
    </row>
    <row r="43" ht="15">
      <c r="C43" s="70"/>
    </row>
    <row r="44" ht="15">
      <c r="C44" s="70"/>
    </row>
    <row r="45" ht="15">
      <c r="C45" s="70"/>
    </row>
    <row r="46" ht="15">
      <c r="C46" s="70"/>
    </row>
    <row r="47" ht="15">
      <c r="C47" s="70"/>
    </row>
    <row r="48" ht="15">
      <c r="C48" s="70"/>
    </row>
    <row r="49" ht="15">
      <c r="C49" s="70"/>
    </row>
    <row r="50" ht="15">
      <c r="C50" s="70"/>
    </row>
    <row r="51" ht="15">
      <c r="C51" s="70"/>
    </row>
    <row r="52" ht="15">
      <c r="C52" s="70"/>
    </row>
    <row r="53" ht="15">
      <c r="C53" s="70"/>
    </row>
    <row r="54" ht="15">
      <c r="C54" s="70"/>
    </row>
    <row r="55" ht="15">
      <c r="C55" s="70"/>
    </row>
    <row r="56" ht="15">
      <c r="C56" s="70"/>
    </row>
  </sheetData>
  <sheetProtection selectLockedCells="1" selectUnlockedCells="1"/>
  <mergeCells count="5">
    <mergeCell ref="B2:H2"/>
    <mergeCell ref="B3:H3"/>
    <mergeCell ref="B7:H7"/>
    <mergeCell ref="B4:H4"/>
    <mergeCell ref="B5:H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GlBuh</cp:lastModifiedBy>
  <cp:lastPrinted>2016-10-25T07:23:05Z</cp:lastPrinted>
  <dcterms:created xsi:type="dcterms:W3CDTF">2008-12-11T12:51:54Z</dcterms:created>
  <dcterms:modified xsi:type="dcterms:W3CDTF">2016-10-26T12:16:09Z</dcterms:modified>
  <cp:category/>
  <cp:version/>
  <cp:contentType/>
  <cp:contentStatus/>
</cp:coreProperties>
</file>