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0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№1'!$A$1:$C$39</definedName>
    <definedName name="_xlnm.Print_Area" localSheetId="1">'Пр.6'!$A$1:$D$26</definedName>
  </definedNames>
  <calcPr fullCalcOnLoad="1"/>
</workbook>
</file>

<file path=xl/sharedStrings.xml><?xml version="1.0" encoding="utf-8"?>
<sst xmlns="http://schemas.openxmlformats.org/spreadsheetml/2006/main" count="226" uniqueCount="141">
  <si>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</si>
  <si>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</si>
  <si>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</si>
  <si>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</si>
  <si>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</si>
  <si>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</si>
  <si>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</si>
  <si>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</si>
  <si>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</si>
  <si>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</si>
  <si>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</si>
  <si>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</si>
  <si>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</si>
  <si>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</si>
  <si>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</si>
  <si>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</si>
  <si>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</si>
  <si>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</si>
  <si>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</si>
  <si>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</si>
  <si>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</si>
  <si>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</si>
  <si>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Уличное освещение</t>
  </si>
  <si>
    <t>ВСЕГО РАСХОДОВ: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</si>
  <si>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</si>
  <si>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</si>
  <si>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</si>
  <si>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</si>
  <si>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</si>
  <si>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</si>
  <si>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</si>
  <si>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Культура, кинематография и средства массовой информации</t>
  </si>
  <si>
    <t>08</t>
  </si>
  <si>
    <t>Культура</t>
  </si>
  <si>
    <t>13</t>
  </si>
  <si>
    <t>Другие общегосударственные вопросы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</si>
  <si>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</si>
  <si>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</si>
  <si>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</si>
  <si>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</si>
  <si>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 xml:space="preserve">Приложение №6  к Решению Совета народных депутатов муниципального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</si>
  <si>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</si>
  <si>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</si>
  <si>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</si>
  <si>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</si>
  <si>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код прямого получателя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</si>
  <si>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</si>
  <si>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</si>
  <si>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</si>
  <si>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</si>
  <si>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6160Э00400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</si>
  <si>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</si>
  <si>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</si>
  <si>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</si>
  <si>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</si>
  <si>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</si>
  <si>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</si>
  <si>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</si>
  <si>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</si>
  <si>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</si>
  <si>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</si>
  <si>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</si>
  <si>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</si>
  <si>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</si>
  <si>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6630002000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</si>
  <si>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</si>
  <si>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</si>
  <si>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</si>
  <si>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</si>
  <si>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</si>
  <si>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</si>
  <si>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 xml:space="preserve">Приложение №1  к Решению Совета народных депутатов муниципального </t>
  </si>
  <si>
    <t xml:space="preserve">Код бюджетной        классификации РФ 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</si>
  <si>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</si>
  <si>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</si>
  <si>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</si>
  <si>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</si>
  <si>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</si>
  <si>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</si>
  <si>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</si>
  <si>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</si>
  <si>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</si>
  <si>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</si>
  <si>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</si>
  <si>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</si>
  <si>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</si>
  <si>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000 1 03 02240 01 0000 110</t>
  </si>
  <si>
    <t>000 1 03 02250 01 00000 110</t>
  </si>
  <si>
    <t>000 1 03 02260 01 0000 110</t>
  </si>
  <si>
    <t>000 1 05 00000 00 0000 000</t>
  </si>
  <si>
    <t>000 1 05 03010 01 0000 110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</si>
  <si>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</si>
  <si>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</si>
  <si>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</si>
  <si>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</si>
  <si>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</si>
  <si>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</si>
  <si>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</si>
  <si>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</si>
  <si>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</si>
  <si>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</si>
  <si>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</si>
  <si>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000 1 08 04000 01 0000 110</t>
  </si>
  <si>
    <t xml:space="preserve">Государственная пошлина за совершение нотариальных действий 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</si>
  <si>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</si>
  <si>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</si>
  <si>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</si>
  <si>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</si>
  <si>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</si>
  <si>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</si>
  <si>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</si>
  <si>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</si>
  <si>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</si>
  <si>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000 2 03 05099 10 0000 180</t>
  </si>
  <si>
    <t>Безвозмездные поступления от государственных (муниципальных) организаций</t>
  </si>
  <si>
    <t>000 1 16 00000 00 0000 000</t>
  </si>
  <si>
    <t>000 1 16 90050 10 0000 140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</si>
  <si>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</si>
  <si>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</si>
  <si>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</si>
  <si>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</si>
  <si>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</si>
  <si>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</si>
  <si>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</si>
  <si>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</si>
  <si>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</si>
  <si>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000 2023511800 0000 151</t>
  </si>
  <si>
    <t>000 2023002400 0000 151</t>
  </si>
  <si>
    <t>000 2021500110 0000 151</t>
  </si>
  <si>
    <t>14</t>
  </si>
  <si>
    <t>6650010000</t>
  </si>
  <si>
    <t>000 2021500210 0000 151</t>
  </si>
  <si>
    <t>Закупка товаров, работ и услуг для обеспечения государственных (муниципальных) нужд</t>
  </si>
  <si>
    <t>Ведомственная структура расходов бюджета муниципального  образования «Натырбовское сельское поселение» за  2017 года по разделам , подразделам, целевым статьям и видам расходов  классификации расходов бюджетов Российской Федерации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</si>
  <si>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2017 года
</t>
  </si>
  <si>
    <t xml:space="preserve">Поступление доходов в бюджет администрации муниципального образования «Натырбовское сельское поселение» за  в 2017года
</t>
  </si>
  <si>
    <t>000 1 11 05030 00 0000 120</t>
  </si>
  <si>
    <t>Доходы от сдачи в аренду имущество, находящегося в государственной и муниципальной собственности</t>
  </si>
  <si>
    <r>
      <t xml:space="preserve">             2017 года» </t>
    </r>
    <r>
      <rPr>
        <u val="single"/>
        <sz val="10"/>
        <color indexed="8"/>
        <rFont val="Calibri"/>
        <family val="2"/>
      </rPr>
      <t>от "25" апреля 2018 года № 30</t>
    </r>
  </si>
  <si>
    <r>
      <t xml:space="preserve">                                            2017 года» </t>
    </r>
    <r>
      <rPr>
        <u val="single"/>
        <sz val="10"/>
        <color indexed="8"/>
        <rFont val="Calibri"/>
        <family val="2"/>
      </rPr>
      <t>от "25" апреля 2018  года № 30</t>
    </r>
  </si>
  <si>
    <r>
      <t xml:space="preserve">                                              2017 года» </t>
    </r>
    <r>
      <rPr>
        <u val="single"/>
        <sz val="10"/>
        <color indexed="8"/>
        <rFont val="Calibri"/>
        <family val="2"/>
      </rPr>
      <t>от "25" апреля 2018 года № 30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</si>
</sst>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indent="12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center" wrapText="1"/>
    </xf>
    <xf numFmtId="164" fontId="0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vertical="top"/>
    </xf>
    <xf numFmtId="164" fontId="10" fillId="0" borderId="13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164" fontId="11" fillId="0" borderId="13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4" fontId="8" fillId="0" borderId="11" xfId="0" applyNumberFormat="1" applyFont="1" applyBorder="1" applyAlignment="1">
      <alignment/>
    </xf>
    <xf numFmtId="0" fontId="0" fillId="0" borderId="16" xfId="0" applyBorder="1" applyAlignment="1">
      <alignment horizontal="left" vertical="top" wrapText="1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left" vertical="top" wrapText="1"/>
    </xf>
    <xf numFmtId="164" fontId="16" fillId="0" borderId="13" xfId="0" applyNumberFormat="1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wrapText="1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49" fontId="0" fillId="32" borderId="18" xfId="0" applyNumberFormat="1" applyFont="1" applyFill="1" applyBorder="1" applyAlignment="1">
      <alignment horizontal="left" wrapText="1"/>
    </xf>
    <xf numFmtId="49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49" fontId="22" fillId="0" borderId="20" xfId="0" applyNumberFormat="1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49" fontId="22" fillId="0" borderId="19" xfId="0" applyNumberFormat="1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left" vertical="center" wrapText="1"/>
    </xf>
    <xf numFmtId="49" fontId="21" fillId="32" borderId="11" xfId="0" applyNumberFormat="1" applyFont="1" applyFill="1" applyBorder="1" applyAlignment="1">
      <alignment horizontal="right" vertical="center" shrinkToFit="1"/>
    </xf>
    <xf numFmtId="0" fontId="21" fillId="32" borderId="11" xfId="0" applyFont="1" applyFill="1" applyBorder="1" applyAlignment="1">
      <alignment horizontal="left" vertical="center" wrapText="1"/>
    </xf>
    <xf numFmtId="49" fontId="22" fillId="32" borderId="11" xfId="0" applyNumberFormat="1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164" fontId="0" fillId="0" borderId="15" xfId="0" applyNumberFormat="1" applyBorder="1" applyAlignment="1">
      <alignment horizontal="right" wrapText="1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9" fillId="0" borderId="11" xfId="0" applyNumberFormat="1" applyFont="1" applyBorder="1" applyAlignment="1" applyProtection="1">
      <alignment horizontal="right" vertical="center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21" t="s">
        <v>71</v>
      </c>
      <c r="B1" s="121"/>
      <c r="C1" s="121"/>
      <c r="D1" s="121"/>
      <c r="E1" s="121"/>
      <c r="F1" s="121"/>
      <c r="G1" s="121"/>
    </row>
    <row r="2" spans="1:7" ht="15">
      <c r="A2" s="121" t="s">
        <v>24</v>
      </c>
      <c r="B2" s="121"/>
      <c r="C2" s="121"/>
      <c r="D2" s="121"/>
      <c r="E2" s="121"/>
      <c r="F2" s="121"/>
      <c r="G2" s="121"/>
    </row>
    <row r="3" spans="1:7" ht="15">
      <c r="A3" s="121" t="s">
        <v>25</v>
      </c>
      <c r="B3" s="121"/>
      <c r="C3" s="121"/>
      <c r="D3" s="121"/>
      <c r="E3" s="121"/>
      <c r="F3" s="121"/>
      <c r="G3" s="121"/>
    </row>
    <row r="4" spans="1:5" ht="15">
      <c r="A4" s="122" t="s">
        <v>140</v>
      </c>
      <c r="B4" s="122"/>
      <c r="C4" s="122"/>
      <c r="D4" s="122"/>
      <c r="E4" s="122"/>
    </row>
    <row r="5" spans="2:3" ht="15">
      <c r="B5" s="21"/>
      <c r="C5" s="21"/>
    </row>
    <row r="7" spans="1:5" ht="54" customHeight="1">
      <c r="A7" s="119" t="s">
        <v>135</v>
      </c>
      <c r="B7" s="119"/>
      <c r="C7" s="119"/>
      <c r="E7" s="22"/>
    </row>
    <row r="8" spans="1:3" ht="6.75" customHeight="1">
      <c r="A8" s="120"/>
      <c r="B8" s="120"/>
      <c r="C8" s="120"/>
    </row>
    <row r="9" spans="1:3" ht="46.5" customHeight="1">
      <c r="A9" s="79" t="s">
        <v>72</v>
      </c>
      <c r="B9" s="79" t="s">
        <v>26</v>
      </c>
      <c r="C9" s="37" t="s">
        <v>73</v>
      </c>
    </row>
    <row r="10" spans="1:3" s="1" customFormat="1" ht="15">
      <c r="A10" s="80" t="s">
        <v>74</v>
      </c>
      <c r="B10" s="23" t="s">
        <v>75</v>
      </c>
      <c r="C10" s="15">
        <f>SUM(C12+C14+C20+C22+C27+C32+C30+C29)</f>
        <v>6962.6</v>
      </c>
    </row>
    <row r="11" spans="1:3" s="1" customFormat="1" ht="15">
      <c r="A11" s="80" t="s">
        <v>76</v>
      </c>
      <c r="B11" s="23" t="s">
        <v>77</v>
      </c>
      <c r="C11" s="15">
        <f>SUM(C10-C32)</f>
        <v>5828.200000000001</v>
      </c>
    </row>
    <row r="12" spans="1:3" ht="15">
      <c r="A12" s="80" t="s">
        <v>78</v>
      </c>
      <c r="B12" s="23" t="s">
        <v>79</v>
      </c>
      <c r="C12" s="81">
        <f>SUM(C13)</f>
        <v>452.2</v>
      </c>
    </row>
    <row r="13" spans="1:3" s="1" customFormat="1" ht="15">
      <c r="A13" s="24" t="s">
        <v>80</v>
      </c>
      <c r="B13" s="82" t="s">
        <v>27</v>
      </c>
      <c r="C13" s="83">
        <v>452.2</v>
      </c>
    </row>
    <row r="14" spans="1:3" ht="30">
      <c r="A14" s="27" t="s">
        <v>81</v>
      </c>
      <c r="B14" s="84" t="s">
        <v>82</v>
      </c>
      <c r="C14" s="85">
        <f>SUM(C15)</f>
        <v>2449.6</v>
      </c>
    </row>
    <row r="15" spans="1:3" s="1" customFormat="1" ht="39">
      <c r="A15" s="27" t="s">
        <v>83</v>
      </c>
      <c r="B15" s="86" t="s">
        <v>84</v>
      </c>
      <c r="C15" s="28">
        <f>SUM(C16:C19)</f>
        <v>2449.6</v>
      </c>
    </row>
    <row r="16" spans="1:3" ht="77.25">
      <c r="A16" s="29" t="s">
        <v>85</v>
      </c>
      <c r="B16" s="87" t="s">
        <v>122</v>
      </c>
      <c r="C16" s="30">
        <v>1006.5</v>
      </c>
    </row>
    <row r="17" spans="1:3" ht="90">
      <c r="A17" s="29" t="s">
        <v>86</v>
      </c>
      <c r="B17" s="87" t="s">
        <v>123</v>
      </c>
      <c r="C17" s="30">
        <v>10.2</v>
      </c>
    </row>
    <row r="18" spans="1:3" s="1" customFormat="1" ht="77.25">
      <c r="A18" s="29" t="s">
        <v>87</v>
      </c>
      <c r="B18" s="87" t="s">
        <v>124</v>
      </c>
      <c r="C18" s="30">
        <v>1627.8</v>
      </c>
    </row>
    <row r="19" spans="1:3" ht="77.25">
      <c r="A19" s="29" t="s">
        <v>88</v>
      </c>
      <c r="B19" s="87" t="s">
        <v>125</v>
      </c>
      <c r="C19" s="30">
        <v>-194.9</v>
      </c>
    </row>
    <row r="20" spans="1:3" ht="15">
      <c r="A20" s="80" t="s">
        <v>89</v>
      </c>
      <c r="B20" s="23" t="s">
        <v>28</v>
      </c>
      <c r="C20" s="15">
        <f>SUM(C21)</f>
        <v>548</v>
      </c>
    </row>
    <row r="21" spans="1:3" ht="15">
      <c r="A21" s="24" t="s">
        <v>90</v>
      </c>
      <c r="B21" s="82" t="s">
        <v>29</v>
      </c>
      <c r="C21" s="18">
        <v>548</v>
      </c>
    </row>
    <row r="22" spans="1:3" s="1" customFormat="1" ht="15">
      <c r="A22" s="80" t="s">
        <v>91</v>
      </c>
      <c r="B22" s="23" t="s">
        <v>92</v>
      </c>
      <c r="C22" s="15">
        <f>SUM(C23:C24)</f>
        <v>2348.2000000000003</v>
      </c>
    </row>
    <row r="23" spans="1:3" s="1" customFormat="1" ht="75">
      <c r="A23" s="24" t="s">
        <v>93</v>
      </c>
      <c r="B23" s="25" t="s">
        <v>94</v>
      </c>
      <c r="C23" s="18">
        <v>307.4</v>
      </c>
    </row>
    <row r="24" spans="1:3" ht="15">
      <c r="A24" s="88" t="s">
        <v>95</v>
      </c>
      <c r="B24" s="23" t="s">
        <v>96</v>
      </c>
      <c r="C24" s="89">
        <f>SUM(C25:C26)</f>
        <v>2040.8000000000002</v>
      </c>
    </row>
    <row r="25" spans="1:3" s="1" customFormat="1" ht="60">
      <c r="A25" s="90" t="s">
        <v>97</v>
      </c>
      <c r="B25" s="91" t="s">
        <v>98</v>
      </c>
      <c r="C25" s="83">
        <v>6.4</v>
      </c>
    </row>
    <row r="26" spans="1:3" ht="60.75" thickBot="1">
      <c r="A26" s="92" t="s">
        <v>99</v>
      </c>
      <c r="B26" s="93" t="s">
        <v>100</v>
      </c>
      <c r="C26" s="83">
        <v>2034.4</v>
      </c>
    </row>
    <row r="27" spans="1:3" ht="15">
      <c r="A27" s="80" t="s">
        <v>101</v>
      </c>
      <c r="B27" s="23" t="s">
        <v>30</v>
      </c>
      <c r="C27" s="15">
        <f>SUM(C28)</f>
        <v>15.5</v>
      </c>
    </row>
    <row r="28" spans="1:3" s="1" customFormat="1" ht="30">
      <c r="A28" s="103" t="s">
        <v>102</v>
      </c>
      <c r="B28" s="104" t="s">
        <v>103</v>
      </c>
      <c r="C28" s="105">
        <v>15.5</v>
      </c>
    </row>
    <row r="29" spans="1:3" s="1" customFormat="1" ht="45">
      <c r="A29" s="116" t="s">
        <v>136</v>
      </c>
      <c r="B29" s="117" t="s">
        <v>137</v>
      </c>
      <c r="C29" s="118">
        <v>13.6</v>
      </c>
    </row>
    <row r="30" spans="1:3" s="110" customFormat="1" ht="15">
      <c r="A30" s="108" t="s">
        <v>115</v>
      </c>
      <c r="B30" s="109" t="s">
        <v>117</v>
      </c>
      <c r="C30" s="15">
        <f>SUM(C31)</f>
        <v>1.1</v>
      </c>
    </row>
    <row r="31" spans="1:3" s="110" customFormat="1" ht="34.5" customHeight="1">
      <c r="A31" s="106" t="s">
        <v>116</v>
      </c>
      <c r="B31" s="107" t="s">
        <v>118</v>
      </c>
      <c r="C31" s="18">
        <v>1.1</v>
      </c>
    </row>
    <row r="32" spans="1:3" s="111" customFormat="1" ht="18">
      <c r="A32" s="112" t="s">
        <v>104</v>
      </c>
      <c r="B32" s="113" t="s">
        <v>105</v>
      </c>
      <c r="C32" s="15">
        <f>SUM(C33+C36+C39)</f>
        <v>1134.3999999999999</v>
      </c>
    </row>
    <row r="33" spans="1:3" ht="38.25">
      <c r="A33" s="99" t="s">
        <v>110</v>
      </c>
      <c r="B33" s="100" t="s">
        <v>111</v>
      </c>
      <c r="C33" s="15">
        <f>SUM(C34:C35)</f>
        <v>926.5999999999999</v>
      </c>
    </row>
    <row r="34" spans="1:3" ht="25.5">
      <c r="A34" s="101" t="s">
        <v>128</v>
      </c>
      <c r="B34" s="102" t="s">
        <v>112</v>
      </c>
      <c r="C34" s="33">
        <v>721.9</v>
      </c>
    </row>
    <row r="35" spans="1:3" ht="25.5">
      <c r="A35" s="101" t="s">
        <v>131</v>
      </c>
      <c r="B35" s="102" t="s">
        <v>112</v>
      </c>
      <c r="C35" s="33">
        <v>204.7</v>
      </c>
    </row>
    <row r="36" spans="1:3" ht="38.25">
      <c r="A36" s="114" t="s">
        <v>106</v>
      </c>
      <c r="B36" s="115" t="s">
        <v>107</v>
      </c>
      <c r="C36" s="15">
        <f>SUM(C37:C38)</f>
        <v>191.7</v>
      </c>
    </row>
    <row r="37" spans="1:3" ht="51">
      <c r="A37" s="94" t="s">
        <v>126</v>
      </c>
      <c r="B37" s="95" t="s">
        <v>108</v>
      </c>
      <c r="C37" s="96">
        <v>152.9</v>
      </c>
    </row>
    <row r="38" spans="1:3" ht="39" thickBot="1">
      <c r="A38" s="97" t="s">
        <v>127</v>
      </c>
      <c r="B38" s="98" t="s">
        <v>109</v>
      </c>
      <c r="C38" s="96">
        <v>38.8</v>
      </c>
    </row>
    <row r="39" spans="1:3" ht="25.5">
      <c r="A39" s="101" t="s">
        <v>113</v>
      </c>
      <c r="B39" s="102" t="s">
        <v>114</v>
      </c>
      <c r="C39" s="33">
        <v>16.1</v>
      </c>
    </row>
  </sheetData>
  <sheetProtection/>
  <mergeCells count="5">
    <mergeCell ref="A7:C8"/>
    <mergeCell ref="A1:G1"/>
    <mergeCell ref="A2:G2"/>
    <mergeCell ref="A3:G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ht="4.5" customHeight="1"/>
    <row r="2" spans="1:4" ht="15">
      <c r="A2" s="121" t="s">
        <v>40</v>
      </c>
      <c r="B2" s="121"/>
      <c r="C2" s="121"/>
      <c r="D2" s="121"/>
    </row>
    <row r="3" spans="1:4" ht="15">
      <c r="A3" s="121" t="s">
        <v>24</v>
      </c>
      <c r="B3" s="121"/>
      <c r="C3" s="121"/>
      <c r="D3" s="121"/>
    </row>
    <row r="4" spans="1:4" ht="15">
      <c r="A4" s="121" t="s">
        <v>25</v>
      </c>
      <c r="B4" s="121"/>
      <c r="C4" s="121"/>
      <c r="D4" s="121"/>
    </row>
    <row r="5" spans="1:5" ht="15">
      <c r="A5" s="122" t="s">
        <v>139</v>
      </c>
      <c r="B5" s="122"/>
      <c r="C5" s="122"/>
      <c r="D5" s="122"/>
      <c r="E5" s="122"/>
    </row>
    <row r="7" spans="1:4" ht="76.5" customHeight="1">
      <c r="A7" s="119" t="s">
        <v>134</v>
      </c>
      <c r="B7" s="119"/>
      <c r="C7" s="119"/>
      <c r="D7" s="119"/>
    </row>
    <row r="8" spans="1:4" ht="9.75" customHeight="1">
      <c r="A8" s="2"/>
      <c r="B8" s="2"/>
      <c r="C8" s="3"/>
      <c r="D8" s="3"/>
    </row>
    <row r="9" spans="1:4" s="10" customFormat="1" ht="26.25" customHeight="1">
      <c r="A9" s="9" t="s">
        <v>1</v>
      </c>
      <c r="B9" s="9" t="s">
        <v>2</v>
      </c>
      <c r="C9" s="9" t="s">
        <v>3</v>
      </c>
      <c r="D9" s="9" t="s">
        <v>0</v>
      </c>
    </row>
    <row r="10" spans="1:4" ht="15">
      <c r="A10" s="4" t="s">
        <v>14</v>
      </c>
      <c r="B10" s="14"/>
      <c r="C10" s="14"/>
      <c r="D10" s="15">
        <f>SUM(D11+D15+D16+D18+D19+D21+D23+D17)</f>
        <v>7450.4000000000015</v>
      </c>
    </row>
    <row r="11" spans="1:4" s="1" customFormat="1" ht="15">
      <c r="A11" s="4" t="s">
        <v>4</v>
      </c>
      <c r="B11" s="13" t="s">
        <v>5</v>
      </c>
      <c r="C11" s="14"/>
      <c r="D11" s="15">
        <f>SUM(D12:D14)</f>
        <v>3941.9</v>
      </c>
    </row>
    <row r="12" spans="1:4" s="6" customFormat="1" ht="60">
      <c r="A12" s="7" t="s">
        <v>6</v>
      </c>
      <c r="B12" s="12" t="s">
        <v>5</v>
      </c>
      <c r="C12" s="16" t="s">
        <v>7</v>
      </c>
      <c r="D12" s="17">
        <v>622</v>
      </c>
    </row>
    <row r="13" spans="1:4" ht="60">
      <c r="A13" s="8" t="s">
        <v>8</v>
      </c>
      <c r="B13" s="12" t="s">
        <v>5</v>
      </c>
      <c r="C13" s="16" t="s">
        <v>9</v>
      </c>
      <c r="D13" s="18">
        <v>2607.4</v>
      </c>
    </row>
    <row r="14" spans="1:4" s="1" customFormat="1" ht="22.5" customHeight="1">
      <c r="A14" s="26" t="s">
        <v>35</v>
      </c>
      <c r="B14" s="13" t="s">
        <v>5</v>
      </c>
      <c r="C14" s="14" t="s">
        <v>34</v>
      </c>
      <c r="D14" s="15">
        <v>712.5</v>
      </c>
    </row>
    <row r="15" spans="1:4" s="1" customFormat="1" ht="15">
      <c r="A15" s="26" t="s">
        <v>36</v>
      </c>
      <c r="B15" s="13" t="s">
        <v>7</v>
      </c>
      <c r="C15" s="14" t="s">
        <v>10</v>
      </c>
      <c r="D15" s="15">
        <v>152.9</v>
      </c>
    </row>
    <row r="16" spans="1:4" s="1" customFormat="1" ht="45">
      <c r="A16" s="26" t="s">
        <v>37</v>
      </c>
      <c r="B16" s="13" t="s">
        <v>10</v>
      </c>
      <c r="C16" s="14" t="s">
        <v>38</v>
      </c>
      <c r="D16" s="15">
        <v>187.3</v>
      </c>
    </row>
    <row r="17" spans="1:4" s="1" customFormat="1" ht="45">
      <c r="A17" s="26" t="s">
        <v>37</v>
      </c>
      <c r="B17" s="13" t="s">
        <v>10</v>
      </c>
      <c r="C17" s="14" t="s">
        <v>129</v>
      </c>
      <c r="D17" s="15">
        <v>2.8</v>
      </c>
    </row>
    <row r="18" spans="1:4" s="1" customFormat="1" ht="15">
      <c r="A18" s="26" t="s">
        <v>39</v>
      </c>
      <c r="B18" s="13" t="s">
        <v>9</v>
      </c>
      <c r="C18" s="14" t="s">
        <v>38</v>
      </c>
      <c r="D18" s="15">
        <v>2011.8</v>
      </c>
    </row>
    <row r="19" spans="1:4" s="1" customFormat="1" ht="18" customHeight="1">
      <c r="A19" s="4" t="s">
        <v>11</v>
      </c>
      <c r="B19" s="13" t="s">
        <v>12</v>
      </c>
      <c r="C19" s="14"/>
      <c r="D19" s="15">
        <f>SUM(D20)</f>
        <v>346.1</v>
      </c>
    </row>
    <row r="20" spans="1:4" ht="15">
      <c r="A20" s="5" t="s">
        <v>13</v>
      </c>
      <c r="B20" s="12" t="s">
        <v>12</v>
      </c>
      <c r="C20" s="16" t="s">
        <v>10</v>
      </c>
      <c r="D20" s="18">
        <v>346.1</v>
      </c>
    </row>
    <row r="21" spans="1:4" ht="30">
      <c r="A21" s="26" t="s">
        <v>31</v>
      </c>
      <c r="B21" s="13" t="s">
        <v>32</v>
      </c>
      <c r="C21" s="14"/>
      <c r="D21" s="15">
        <f>SUM(D22)</f>
        <v>633.6</v>
      </c>
    </row>
    <row r="22" spans="1:4" ht="15">
      <c r="A22" s="5" t="s">
        <v>33</v>
      </c>
      <c r="B22" s="12" t="s">
        <v>32</v>
      </c>
      <c r="C22" s="16" t="s">
        <v>5</v>
      </c>
      <c r="D22" s="18">
        <v>633.6</v>
      </c>
    </row>
    <row r="23" spans="1:4" s="1" customFormat="1" ht="15">
      <c r="A23" s="4" t="s">
        <v>41</v>
      </c>
      <c r="B23" s="13" t="s">
        <v>42</v>
      </c>
      <c r="C23" s="14"/>
      <c r="D23" s="15">
        <f>SUM(D24:D25)</f>
        <v>174</v>
      </c>
    </row>
    <row r="24" spans="1:4" s="34" customFormat="1" ht="15">
      <c r="A24" s="31" t="s">
        <v>43</v>
      </c>
      <c r="B24" s="32" t="s">
        <v>42</v>
      </c>
      <c r="C24" s="32" t="s">
        <v>5</v>
      </c>
      <c r="D24" s="33">
        <v>49</v>
      </c>
    </row>
    <row r="25" spans="1:4" s="34" customFormat="1" ht="15">
      <c r="A25" s="31" t="s">
        <v>44</v>
      </c>
      <c r="B25" s="32" t="s">
        <v>42</v>
      </c>
      <c r="C25" s="32" t="s">
        <v>10</v>
      </c>
      <c r="D25" s="33">
        <v>125</v>
      </c>
    </row>
  </sheetData>
  <sheetProtection selectLockedCells="1" selectUnlockedCells="1"/>
  <mergeCells count="5">
    <mergeCell ref="A7:D7"/>
    <mergeCell ref="A2:D2"/>
    <mergeCell ref="A3:D3"/>
    <mergeCell ref="A4:D4"/>
    <mergeCell ref="A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56"/>
  <sheetViews>
    <sheetView view="pageBreakPreview" zoomScaleNormal="120" zoomScaleSheetLayoutView="100" zoomScalePageLayoutView="0" workbookViewId="0" topLeftCell="A1">
      <selection activeCell="A5" sqref="A5:G5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19" customWidth="1"/>
    <col min="8" max="8" width="0.42578125" style="0" customWidth="1"/>
  </cols>
  <sheetData>
    <row r="1" ht="2.25" customHeight="1"/>
    <row r="2" spans="1:7" ht="15">
      <c r="A2" s="122" t="s">
        <v>119</v>
      </c>
      <c r="B2" s="122"/>
      <c r="C2" s="122"/>
      <c r="D2" s="122"/>
      <c r="E2" s="122"/>
      <c r="F2" s="122"/>
      <c r="G2" s="122"/>
    </row>
    <row r="3" spans="1:7" ht="15">
      <c r="A3" s="122" t="s">
        <v>120</v>
      </c>
      <c r="B3" s="122"/>
      <c r="C3" s="122"/>
      <c r="D3" s="122"/>
      <c r="E3" s="122"/>
      <c r="F3" s="122"/>
      <c r="G3" s="122"/>
    </row>
    <row r="4" spans="1:7" ht="15">
      <c r="A4" s="122" t="s">
        <v>121</v>
      </c>
      <c r="B4" s="122"/>
      <c r="C4" s="122"/>
      <c r="D4" s="122"/>
      <c r="E4" s="122"/>
      <c r="F4" s="122"/>
      <c r="G4" s="122"/>
    </row>
    <row r="5" spans="1:7" ht="15">
      <c r="A5" s="124" t="s">
        <v>138</v>
      </c>
      <c r="B5" s="124"/>
      <c r="C5" s="124"/>
      <c r="D5" s="124"/>
      <c r="E5" s="124"/>
      <c r="F5" s="124"/>
      <c r="G5" s="124"/>
    </row>
    <row r="6" spans="1:7" ht="12.75" customHeight="1">
      <c r="A6" s="11"/>
      <c r="B6" s="11"/>
      <c r="C6" s="11"/>
      <c r="D6" s="11"/>
      <c r="E6" s="11"/>
      <c r="F6" s="11"/>
      <c r="G6" s="20"/>
    </row>
    <row r="7" spans="1:7" ht="72.75" customHeight="1">
      <c r="A7" s="123" t="s">
        <v>133</v>
      </c>
      <c r="B7" s="123"/>
      <c r="C7" s="123"/>
      <c r="D7" s="123"/>
      <c r="E7" s="123"/>
      <c r="F7" s="123"/>
      <c r="G7" s="123"/>
    </row>
    <row r="9" spans="1:7" s="35" customFormat="1" ht="75">
      <c r="A9" s="36" t="s">
        <v>15</v>
      </c>
      <c r="B9" s="37" t="s">
        <v>45</v>
      </c>
      <c r="C9" s="38" t="s">
        <v>16</v>
      </c>
      <c r="D9" s="38" t="s">
        <v>17</v>
      </c>
      <c r="E9" s="37" t="s">
        <v>18</v>
      </c>
      <c r="F9" s="37" t="s">
        <v>46</v>
      </c>
      <c r="G9" s="39" t="s">
        <v>0</v>
      </c>
    </row>
    <row r="10" spans="1:7" ht="31.5" customHeight="1">
      <c r="A10" s="40" t="s">
        <v>47</v>
      </c>
      <c r="B10" s="41">
        <v>751</v>
      </c>
      <c r="C10" s="42"/>
      <c r="D10" s="43"/>
      <c r="E10" s="43"/>
      <c r="F10" s="43"/>
      <c r="G10" s="44"/>
    </row>
    <row r="11" spans="1:7" ht="16.5" customHeight="1">
      <c r="A11" s="40" t="s">
        <v>4</v>
      </c>
      <c r="B11" s="41">
        <v>751</v>
      </c>
      <c r="C11" s="42" t="s">
        <v>5</v>
      </c>
      <c r="D11" s="43"/>
      <c r="E11" s="43"/>
      <c r="F11" s="43"/>
      <c r="G11" s="44">
        <f>SUM(G12:G16)</f>
        <v>3941.9</v>
      </c>
    </row>
    <row r="12" spans="1:7" ht="45">
      <c r="A12" s="45" t="s">
        <v>6</v>
      </c>
      <c r="B12" s="41">
        <v>751</v>
      </c>
      <c r="C12" s="46" t="s">
        <v>5</v>
      </c>
      <c r="D12" s="47" t="s">
        <v>7</v>
      </c>
      <c r="E12" s="48" t="s">
        <v>48</v>
      </c>
      <c r="F12" s="49" t="s">
        <v>49</v>
      </c>
      <c r="G12" s="50">
        <v>622</v>
      </c>
    </row>
    <row r="13" spans="1:7" ht="61.5" customHeight="1">
      <c r="A13" s="51" t="s">
        <v>21</v>
      </c>
      <c r="B13" s="41">
        <v>751</v>
      </c>
      <c r="C13" s="52" t="s">
        <v>5</v>
      </c>
      <c r="D13" s="53" t="s">
        <v>9</v>
      </c>
      <c r="E13" s="54" t="s">
        <v>50</v>
      </c>
      <c r="F13" s="53" t="s">
        <v>49</v>
      </c>
      <c r="G13" s="50">
        <v>2221.4</v>
      </c>
    </row>
    <row r="14" spans="1:7" ht="30">
      <c r="A14" s="55" t="s">
        <v>19</v>
      </c>
      <c r="B14" s="41">
        <v>751</v>
      </c>
      <c r="C14" s="56" t="s">
        <v>5</v>
      </c>
      <c r="D14" s="49" t="s">
        <v>9</v>
      </c>
      <c r="E14" s="54" t="s">
        <v>50</v>
      </c>
      <c r="F14" s="49" t="s">
        <v>51</v>
      </c>
      <c r="G14" s="50">
        <v>323.1</v>
      </c>
    </row>
    <row r="15" spans="1:7" ht="30">
      <c r="A15" s="51" t="s">
        <v>20</v>
      </c>
      <c r="B15" s="41">
        <v>751</v>
      </c>
      <c r="C15" s="52" t="s">
        <v>5</v>
      </c>
      <c r="D15" s="53" t="s">
        <v>9</v>
      </c>
      <c r="E15" s="54" t="s">
        <v>50</v>
      </c>
      <c r="F15" s="53" t="s">
        <v>52</v>
      </c>
      <c r="G15" s="50">
        <v>62.9</v>
      </c>
    </row>
    <row r="16" spans="1:7" s="1" customFormat="1" ht="15.75">
      <c r="A16" s="58" t="s">
        <v>35</v>
      </c>
      <c r="B16" s="59">
        <v>751</v>
      </c>
      <c r="C16" s="60" t="s">
        <v>5</v>
      </c>
      <c r="D16" s="60" t="s">
        <v>34</v>
      </c>
      <c r="E16" s="60" t="s">
        <v>53</v>
      </c>
      <c r="F16" s="60" t="s">
        <v>51</v>
      </c>
      <c r="G16" s="44">
        <f>SUM(G17:G18)</f>
        <v>712.5</v>
      </c>
    </row>
    <row r="17" spans="1:7" ht="30">
      <c r="A17" s="55" t="s">
        <v>54</v>
      </c>
      <c r="B17" s="41">
        <v>751</v>
      </c>
      <c r="C17" s="56" t="s">
        <v>5</v>
      </c>
      <c r="D17" s="56" t="s">
        <v>34</v>
      </c>
      <c r="E17" s="61" t="s">
        <v>55</v>
      </c>
      <c r="F17" s="56" t="s">
        <v>51</v>
      </c>
      <c r="G17" s="50">
        <v>673.7</v>
      </c>
    </row>
    <row r="18" spans="1:7" ht="15.75">
      <c r="A18" s="55" t="s">
        <v>56</v>
      </c>
      <c r="B18" s="41">
        <v>751</v>
      </c>
      <c r="C18" s="56" t="s">
        <v>5</v>
      </c>
      <c r="D18" s="56" t="s">
        <v>34</v>
      </c>
      <c r="E18" s="62" t="s">
        <v>57</v>
      </c>
      <c r="F18" s="56" t="s">
        <v>51</v>
      </c>
      <c r="G18" s="50">
        <v>38.8</v>
      </c>
    </row>
    <row r="19" spans="1:7" s="1" customFormat="1" ht="15.75">
      <c r="A19" s="63" t="s">
        <v>36</v>
      </c>
      <c r="B19" s="59">
        <v>751</v>
      </c>
      <c r="C19" s="64" t="s">
        <v>7</v>
      </c>
      <c r="D19" s="65" t="s">
        <v>10</v>
      </c>
      <c r="E19" s="66" t="s">
        <v>58</v>
      </c>
      <c r="F19" s="67"/>
      <c r="G19" s="44">
        <f>SUM(G20:G21)</f>
        <v>152.9</v>
      </c>
    </row>
    <row r="20" spans="1:7" ht="15.75">
      <c r="A20" s="55" t="s">
        <v>59</v>
      </c>
      <c r="B20" s="41">
        <v>751</v>
      </c>
      <c r="C20" s="46" t="s">
        <v>7</v>
      </c>
      <c r="D20" s="47" t="s">
        <v>10</v>
      </c>
      <c r="E20" s="61" t="s">
        <v>58</v>
      </c>
      <c r="F20" s="49" t="s">
        <v>49</v>
      </c>
      <c r="G20" s="50">
        <v>143.6</v>
      </c>
    </row>
    <row r="21" spans="1:7" ht="30">
      <c r="A21" s="55" t="s">
        <v>132</v>
      </c>
      <c r="B21" s="41">
        <v>751</v>
      </c>
      <c r="C21" s="46" t="s">
        <v>7</v>
      </c>
      <c r="D21" s="47" t="s">
        <v>10</v>
      </c>
      <c r="E21" s="61" t="s">
        <v>58</v>
      </c>
      <c r="F21" s="49" t="s">
        <v>51</v>
      </c>
      <c r="G21" s="50">
        <v>9.3</v>
      </c>
    </row>
    <row r="22" spans="1:7" s="1" customFormat="1" ht="39">
      <c r="A22" s="68" t="s">
        <v>60</v>
      </c>
      <c r="B22" s="41">
        <v>751</v>
      </c>
      <c r="C22" s="60" t="s">
        <v>10</v>
      </c>
      <c r="D22" s="60" t="s">
        <v>38</v>
      </c>
      <c r="E22" s="69" t="s">
        <v>61</v>
      </c>
      <c r="F22" s="60" t="s">
        <v>51</v>
      </c>
      <c r="G22" s="44">
        <v>187.3</v>
      </c>
    </row>
    <row r="23" spans="1:7" s="1" customFormat="1" ht="26.25">
      <c r="A23" s="68" t="s">
        <v>37</v>
      </c>
      <c r="B23" s="41">
        <v>751</v>
      </c>
      <c r="C23" s="60" t="s">
        <v>10</v>
      </c>
      <c r="D23" s="60" t="s">
        <v>129</v>
      </c>
      <c r="E23" s="69" t="s">
        <v>130</v>
      </c>
      <c r="F23" s="60" t="s">
        <v>51</v>
      </c>
      <c r="G23" s="44">
        <v>2.8</v>
      </c>
    </row>
    <row r="24" spans="1:7" s="1" customFormat="1" ht="26.25">
      <c r="A24" s="68" t="s">
        <v>62</v>
      </c>
      <c r="B24" s="41">
        <v>751</v>
      </c>
      <c r="C24" s="60" t="s">
        <v>9</v>
      </c>
      <c r="D24" s="60" t="s">
        <v>38</v>
      </c>
      <c r="E24" s="66" t="s">
        <v>63</v>
      </c>
      <c r="F24" s="60" t="s">
        <v>51</v>
      </c>
      <c r="G24" s="44">
        <v>2011.8</v>
      </c>
    </row>
    <row r="25" spans="1:7" s="1" customFormat="1" ht="15.75">
      <c r="A25" s="70" t="s">
        <v>11</v>
      </c>
      <c r="B25" s="59">
        <v>751</v>
      </c>
      <c r="C25" s="60" t="s">
        <v>12</v>
      </c>
      <c r="D25" s="60" t="s">
        <v>10</v>
      </c>
      <c r="E25" s="60"/>
      <c r="F25" s="60"/>
      <c r="G25" s="44">
        <f>SUM(G26:G27)</f>
        <v>346.1</v>
      </c>
    </row>
    <row r="26" spans="1:7" s="34" customFormat="1" ht="15.75">
      <c r="A26" s="71" t="s">
        <v>22</v>
      </c>
      <c r="B26" s="41">
        <v>751</v>
      </c>
      <c r="C26" s="57" t="s">
        <v>12</v>
      </c>
      <c r="D26" s="57" t="s">
        <v>10</v>
      </c>
      <c r="E26" s="57" t="s">
        <v>64</v>
      </c>
      <c r="F26" s="57" t="s">
        <v>51</v>
      </c>
      <c r="G26" s="50">
        <v>45.5</v>
      </c>
    </row>
    <row r="27" spans="1:7" s="34" customFormat="1" ht="15.75">
      <c r="A27" s="71" t="s">
        <v>65</v>
      </c>
      <c r="B27" s="41">
        <v>751</v>
      </c>
      <c r="C27" s="72" t="s">
        <v>12</v>
      </c>
      <c r="D27" s="73" t="s">
        <v>10</v>
      </c>
      <c r="E27" s="72" t="s">
        <v>66</v>
      </c>
      <c r="F27" s="73" t="s">
        <v>51</v>
      </c>
      <c r="G27" s="50">
        <v>300.6</v>
      </c>
    </row>
    <row r="28" spans="1:7" s="1" customFormat="1" ht="30">
      <c r="A28" s="74" t="s">
        <v>31</v>
      </c>
      <c r="B28" s="59">
        <v>751</v>
      </c>
      <c r="C28" s="60" t="s">
        <v>32</v>
      </c>
      <c r="D28" s="65" t="s">
        <v>5</v>
      </c>
      <c r="E28" s="66" t="s">
        <v>55</v>
      </c>
      <c r="F28" s="65"/>
      <c r="G28" s="44">
        <v>633.6</v>
      </c>
    </row>
    <row r="29" spans="1:7" ht="16.5" customHeight="1">
      <c r="A29" s="68" t="s">
        <v>43</v>
      </c>
      <c r="B29" s="41">
        <v>751</v>
      </c>
      <c r="C29" s="60" t="s">
        <v>42</v>
      </c>
      <c r="D29" s="65" t="s">
        <v>5</v>
      </c>
      <c r="E29" s="66" t="s">
        <v>67</v>
      </c>
      <c r="F29" s="65" t="s">
        <v>68</v>
      </c>
      <c r="G29" s="44">
        <v>49</v>
      </c>
    </row>
    <row r="30" spans="1:7" s="1" customFormat="1" ht="19.5" customHeight="1">
      <c r="A30" s="68" t="s">
        <v>69</v>
      </c>
      <c r="B30" s="41">
        <v>751</v>
      </c>
      <c r="C30" s="60" t="s">
        <v>42</v>
      </c>
      <c r="D30" s="65" t="s">
        <v>10</v>
      </c>
      <c r="E30" s="69" t="s">
        <v>70</v>
      </c>
      <c r="F30" s="65" t="s">
        <v>68</v>
      </c>
      <c r="G30" s="44">
        <v>125</v>
      </c>
    </row>
    <row r="31" spans="1:7" s="1" customFormat="1" ht="17.25" customHeight="1">
      <c r="A31" s="75" t="s">
        <v>23</v>
      </c>
      <c r="B31" s="76"/>
      <c r="C31" s="13"/>
      <c r="D31" s="77"/>
      <c r="E31" s="13"/>
      <c r="F31" s="77"/>
      <c r="G31" s="44">
        <f>SUM(G11+G19+G22+G23+G24+G25+G28+G29+G30)</f>
        <v>7450.4000000000015</v>
      </c>
    </row>
    <row r="32" spans="1:2" ht="15">
      <c r="A32" s="78"/>
      <c r="B32" s="34"/>
    </row>
    <row r="33" ht="15">
      <c r="B33" s="34"/>
    </row>
    <row r="34" ht="15">
      <c r="B34" s="34"/>
    </row>
    <row r="35" ht="15">
      <c r="B35" s="34"/>
    </row>
    <row r="36" ht="15">
      <c r="B36" s="34"/>
    </row>
    <row r="37" ht="15">
      <c r="B37" s="34"/>
    </row>
    <row r="38" ht="15">
      <c r="B38" s="34"/>
    </row>
    <row r="39" ht="15">
      <c r="B39" s="34"/>
    </row>
    <row r="40" ht="15">
      <c r="B40" s="34"/>
    </row>
    <row r="41" ht="15">
      <c r="B41" s="34"/>
    </row>
    <row r="42" ht="15">
      <c r="B42" s="34"/>
    </row>
    <row r="43" ht="15">
      <c r="B43" s="34"/>
    </row>
    <row r="44" ht="15">
      <c r="B44" s="34"/>
    </row>
    <row r="45" ht="15">
      <c r="B45" s="34"/>
    </row>
    <row r="46" ht="15">
      <c r="B46" s="34"/>
    </row>
    <row r="47" ht="15">
      <c r="B47" s="34"/>
    </row>
    <row r="48" ht="15">
      <c r="B48" s="34"/>
    </row>
    <row r="49" ht="15">
      <c r="B49" s="34"/>
    </row>
    <row r="50" ht="15">
      <c r="B50" s="34"/>
    </row>
    <row r="51" ht="15">
      <c r="B51" s="34"/>
    </row>
    <row r="52" ht="15">
      <c r="B52" s="34"/>
    </row>
    <row r="53" ht="15">
      <c r="B53" s="34"/>
    </row>
    <row r="54" ht="15">
      <c r="B54" s="34"/>
    </row>
    <row r="55" ht="15">
      <c r="B55" s="34"/>
    </row>
    <row r="56" ht="15">
      <c r="B56" s="34"/>
    </row>
  </sheetData>
  <sheetProtection selectLockedCells="1" selectUnlockedCells="1"/>
  <mergeCells count="5">
    <mergeCell ref="A2:G2"/>
    <mergeCell ref="A3:G3"/>
    <mergeCell ref="A7:G7"/>
    <mergeCell ref="A4:G4"/>
    <mergeCell ref="A5:G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2018-04-24T12:17:50Z</cp:lastPrinted>
  <dcterms:created xsi:type="dcterms:W3CDTF">2008-12-11T12:51:54Z</dcterms:created>
  <dcterms:modified xsi:type="dcterms:W3CDTF">2018-04-24T12:20:44Z</dcterms:modified>
  <cp:category/>
  <cp:version/>
  <cp:contentType/>
  <cp:contentStatus/>
</cp:coreProperties>
</file>